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tables/table4.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tables/table2.xml" ContentType="application/vnd.openxmlformats-officedocument.spreadsheetml.table+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comments21.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xl/comments20.xml" ContentType="application/vnd.openxmlformats-officedocument.spreadsheetml.comments+xml"/>
  <Override PartName="/xl/tables/table5.xml" ContentType="application/vnd.openxmlformats-officedocument.spreadsheetml.table+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tables/table3.xml" ContentType="application/vnd.openxmlformats-officedocument.spreadsheetml.table+xml"/>
  <Override PartName="/xl/worksheets/sheet14.xml" ContentType="application/vnd.openxmlformats-officedocument.spreadsheetml.worksheet+xml"/>
  <Override PartName="/xl/worksheets/sheet23.xml" ContentType="application/vnd.openxmlformats-officedocument.spreadsheetml.worksheet+xml"/>
  <Override PartName="/xl/comments9.xml" ContentType="application/vnd.openxmlformats-officedocument.spreadsheetml.comments+xml"/>
  <Override PartName="/xl/tables/table1.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omments7.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showInkAnnotation="0" codeName="ThisWorkbook" defaultThemeVersion="124226"/>
  <bookViews>
    <workbookView xWindow="240" yWindow="885" windowWidth="14805" windowHeight="7230" tabRatio="964" firstSheet="1" activeTab="2"/>
  </bookViews>
  <sheets>
    <sheet name="A lire" sheetId="8" r:id="rId1"/>
    <sheet name="Identification ER" sheetId="3" r:id="rId2"/>
    <sheet name=" Eq 1" sheetId="6" r:id="rId3"/>
    <sheet name=" Eq 2" sheetId="64" r:id="rId4"/>
    <sheet name=" Eq 3" sheetId="63" r:id="rId5"/>
    <sheet name=" Eq 4" sheetId="62" r:id="rId6"/>
    <sheet name=" Eq 5" sheetId="61" r:id="rId7"/>
    <sheet name=" Eq 6" sheetId="60" r:id="rId8"/>
    <sheet name=" Eq 7" sheetId="59" r:id="rId9"/>
    <sheet name=" Eq 8" sheetId="58" r:id="rId10"/>
    <sheet name=" Eq 15" sheetId="51" r:id="rId11"/>
    <sheet name=" Eq 9" sheetId="57" r:id="rId12"/>
    <sheet name=" Eq 10" sheetId="56" r:id="rId13"/>
    <sheet name=" Eq 11" sheetId="55" r:id="rId14"/>
    <sheet name=" Eq 12" sheetId="54" r:id="rId15"/>
    <sheet name=" Eq 13" sheetId="53" r:id="rId16"/>
    <sheet name=" Eq 14" sheetId="52" r:id="rId17"/>
    <sheet name=" Eq 16" sheetId="50" r:id="rId18"/>
    <sheet name=" Eq 17" sheetId="49" r:id="rId19"/>
    <sheet name="Eq 18" sheetId="48" r:id="rId20"/>
    <sheet name=" Eq 19" sheetId="47" r:id="rId21"/>
    <sheet name=" Eq 20" sheetId="65" r:id="rId22"/>
    <sheet name="Annexe" sheetId="4" r:id="rId23"/>
    <sheet name="Etab_Faculté_Dép" sheetId="7" state="hidden" r:id="rId24"/>
  </sheets>
  <definedNames>
    <definedName name="_xlnm._FilterDatabase" localSheetId="22" hidden="1">Annexe!$A$18:$D$38</definedName>
    <definedName name="_xlnm._FilterDatabase" localSheetId="23" hidden="1">Etab_Faculté_Dép!$A$234:$F$234</definedName>
    <definedName name="arrete">Etab_Faculté_Dép!$B$1152:$B$1167</definedName>
    <definedName name="Centre_Universitaire_Ain_Témouchent">Etab_Faculté_Dép!$C$1272:$C$1274</definedName>
    <definedName name="Centre_Universitaire_El_Bayadh">Etab_Faculté_Dép!$C$1290:$C$1292</definedName>
    <definedName name="Centre_Universitaire_IIllizi">Etab_Faculté_Dép!$C$1297</definedName>
    <definedName name="Centre_Universitaire_Mila">Etab_Faculté_Dép!$C$1275:$C$1277</definedName>
    <definedName name="Centre_universitaire_Naâma">Etab_Faculté_Dép!$C$1288:$C$1289</definedName>
    <definedName name="Centre_universitaire_Rélizane">Etab_Faculté_Dép!$C$1278:$C$1282</definedName>
    <definedName name="Centre_universitaire_Tamanrasset">Etab_Faculté_Dép!$C$1267:$C$1271</definedName>
    <definedName name="Centre_universitaire_Tindouf">Etab_Faculté_Dép!$C$1293</definedName>
    <definedName name="Centre_Universitaire_Tipaza">Etab_Faculté_Dép!$C$1294:$C$1296</definedName>
    <definedName name="Centre_Universitaire_Tissemssilt">Etab_Faculté_Dép!$C$1283:$C$1287</definedName>
    <definedName name="dernier_diplome">Etab_Faculté_Dép!$E$182:$E$187</definedName>
    <definedName name="diplome">Etab_Faculté_Dép!$F$187:$F$213</definedName>
    <definedName name="Ecole_Nationale_Polytechnique_Alger">Etab_Faculté_Dép!$E$1240:$O$1240</definedName>
    <definedName name="Ecole_Nationale_Polytechnique_de_Constantine">Etab_Faculté_Dép!$E$1236:$F$1236</definedName>
    <definedName name="Ecole_Nationale_Polytechnique_Oran">Etab_Faculté_Dép!$E$1237:$K$1237</definedName>
    <definedName name="Ecole_Nationale_Supérieure_Agronomie">Etab_Faculté_Dép!$E$1232:$M$1232</definedName>
    <definedName name="Ecole_Nationale_Supérieure_de_Technologie">Etab_Faculté_Dép!$E$1241:$J$1241</definedName>
    <definedName name="Ecole_Nationale_Supérieure_des_Mines_et_de_la_Métallurgie_Annaba">Etab_Faculté_Dép!$E$1238:$F$1238</definedName>
    <definedName name="Ecole_Nationale_Supérieure_des_Sciences_Commerciales_et_Finacieres_ESC">Etab_Faculté_Dép!$E$1235:$H$1235</definedName>
    <definedName name="Ecole_Nationale_Supérieure_des_Sciences_de_la_Mer_et_de_Aménagement_du_Littoral">Etab_Faculté_Dép!$E$1244:$G$1244</definedName>
    <definedName name="Ecole_Nationale_Supérieure_des_Travaux_Publics">Etab_Faculté_Dép!$E$1239:$G$1239</definedName>
    <definedName name="Ecole_Nationale_Supérieure_Hydraulique">Etab_Faculté_Dép!$E$1243:$G$1243</definedName>
    <definedName name="Ecole_Normale_Supérieure_de_Constantine">Etab_Faculté_Dép!$E$1242:$L$1242</definedName>
    <definedName name="Ecole_Normale_Supérieure_de_Kouba">Etab_Faculté_Dép!$C$1245:$J$1245</definedName>
    <definedName name="Ecole_Normale_Supérieure_des_Lettres_et_Sciences_Sociales_Bouzaréah">Etab_Faculté_Dép!$E$1230:$I$1230</definedName>
    <definedName name="Ecole_Polytechnique_Architecture_et_Urbanisme">Etab_Faculté_Dép!$E$1231:$F$1231</definedName>
    <definedName name="Ecole_Préparatoire_en_Sciences_et_Techniques_à_Alger">Etab_Faculté_Dép!$E$1233:$K$1233</definedName>
    <definedName name="Ecole_Préparatoire_en_Sciences_et_Techniques_à_Tlemcen">Etab_Faculté_Dép!$E$1234:$F$1234</definedName>
    <definedName name="Etab">Etab_Faculté_Dép!$E$1150:$E$1227</definedName>
    <definedName name="Etab_rattachement">Etab_Faculté_Dép!$F$40:$F$173</definedName>
    <definedName name="G_T">Annexe!$B$3:$B$4</definedName>
    <definedName name="GD_SHS">Annexe!$L$19:$L$21</definedName>
    <definedName name="GD_ST">Annexe!$L$8:$L$14</definedName>
    <definedName name="Grade">Etab_Faculté_Dép!$E$219:$E$226</definedName>
    <definedName name="listevide">Annexe!$P$184</definedName>
    <definedName name="Université_20_Août_1955_de_Skikda">Etab_Faculté_Dép!$J$235:$J$240</definedName>
    <definedName name="Université_20_Août_1955_de_SkikdaFaculté_de_Technologie">Etab_Faculté_Dép!$F$235:$F$239</definedName>
    <definedName name="Université_20_Août_1955_de_SkikdaFaculté_des_Lettres_et_des_Langues">Etab_Faculté_Dép!$F$240:$F$241</definedName>
    <definedName name="Université_20_Août_1955_de_SkikdaFaculté_des_Sciences">Etab_Faculté_Dép!$F$242:$F$246</definedName>
    <definedName name="Université_20_Août_1955_de_SkikdaFaculté_des_Sciences_Economiques_Commerciales_et_des_Sciences_de_Gestion">Etab_Faculté_Dép!$F$247:$F$249</definedName>
    <definedName name="Université_20_Août_1955_de_SkikdaFaculté_des_Sciences_Sociales_et_des_Sciences_Humaines">Etab_Faculté_Dép!$F$250:$F$252</definedName>
    <definedName name="Université_20_Août_1955_de_SkikdaFaculté_Droit_et_Sciences_Politiques">Etab_Faculté_Dép!$F$253:$F$254</definedName>
    <definedName name="Université_8_Mai_1945_de_Guelma">Etab_Faculté_Dép!$J$241:$J$247</definedName>
    <definedName name="Université_8_Mai_1945_de_GuelmaFaculté_de_Droit_et_des_Sciences_Politiques">Etab_Faculté_Dép!$F$255:$F$256</definedName>
    <definedName name="Université_8_Mai_1945_de_GuelmaFaculté_des_Lettres_et_des_Langues">Etab_Faculté_Dép!$F$257:$F$259</definedName>
    <definedName name="Université_8_Mai_1945_de_GuelmaFaculté_des_Mathématiques_et_de_Informatique_et_des_Sciences_de_la_Matière">Etab_Faculté_Dép!$F$260:$F$262</definedName>
    <definedName name="Université_8_Mai_1945_de_GuelmaFaculté_des_Sciences_de_la_Nature_et_de_la_Vie_et_des_Sciences_de_la_Terre_et_de_Univers">Etab_Faculté_Dép!$F$263:$F$265</definedName>
    <definedName name="Université_8_Mai_1945_de_GuelmaFaculté_des_Sciences_Economiques_Commerciales_et_des_Sciences_de_Gestion">Etab_Faculté_Dép!$F$266:$F$268</definedName>
    <definedName name="Université_8_Mai_1945_de_GuelmaFaculté_des_Sciences_Humaines_et_Sociales">Etab_Faculté_Dép!$F$269:$F$271</definedName>
    <definedName name="Université_8_Mai_1945_de_GuelmaFacultés_des_Sciences_et_de_la_Technologie">Etab_Faculté_Dép!$F$272:$F$276</definedName>
    <definedName name="Université_Abdelhak_Benhamouda_de_Jijel">Etab_Faculté_Dép!$J$248:$J$253</definedName>
    <definedName name="Université_Abdelhak_Benhamouda_de_JijelFaculté_de_Droit_et_des_Sciences_Politiques">Etab_Faculté_Dép!$F$277:$F$278</definedName>
    <definedName name="Université_Abdelhak_Benhamouda_de_JijelFaculté_des_Lettres_et_Langues">Etab_Faculté_Dép!$F$279:$F$281</definedName>
    <definedName name="Université_Abdelhak_Benhamouda_de_JijelFaculté_des_Sciences_de_la_Nature_et_de_la_Vie">Etab_Faculté_Dép!$F$282:$F$287</definedName>
    <definedName name="Université_Abdelhak_Benhamouda_de_JijelFaculté_des_Sciences_Economiques_Commerciales_et_des_Sciences_de_Gestion">Etab_Faculté_Dép!$F$288:$F$289</definedName>
    <definedName name="Université_Abdelhak_Benhamouda_de_JijelFaculté_des_Sciences_et_de_la_Technologie">Etab_Faculté_Dép!$F$290:$F$291</definedName>
    <definedName name="Université_Abdelhak_Benhamouda_de_JijelFaculté_des_Sciences_Exactes_et_Informatique">Etab_Faculté_Dép!$F$292</definedName>
    <definedName name="Université_Abdelhamid_Ibn_Badis_de_Mostaganem">Etab_Faculté_Dép!$J$254:$J$262</definedName>
    <definedName name="Université_Abdelhamid_Ibn_Badis_de_MostaganemFaculté_de_Droit_et_des_Sciences_Politiques">Etab_Faculté_Dép!$F$293</definedName>
    <definedName name="Université_Abdelhamid_Ibn_Badis_de_MostaganemFaculté_de_Médecine">Etab_Faculté_Dép!$F$294</definedName>
    <definedName name="Université_Abdelhamid_Ibn_Badis_de_MostaganemFaculté_des_Lettres_et_des_Arts">Etab_Faculté_Dép!$F$295:$F$299</definedName>
    <definedName name="Université_Abdelhamid_Ibn_Badis_de_MostaganemFaculté_des_Sciences_de_la_Nature_et_de_la_Vie">Etab_Faculté_Dép!$F$300:$F$303</definedName>
    <definedName name="Université_Abdelhamid_Ibn_Badis_de_MostaganemFaculté_des_Sciences_Economiques_Commerciales_et_des_Sciences_de_Gestion">Etab_Faculté_Dép!$F$304</definedName>
    <definedName name="Université_Abdelhamid_Ibn_Badis_de_MostaganemFaculté_des_sciences_et_de_la_Technologie">Etab_Faculté_Dép!$F$305:$F$308</definedName>
    <definedName name="Université_Abdelhamid_Ibn_Badis_de_MostaganemFaculté_des_Sciences_Exactes_et_Informatique">Etab_Faculté_Dép!$F$309</definedName>
    <definedName name="Université_Abdelhamid_Ibn_Badis_de_MostaganemFaculté_des_Sciences_Sociales">Etab_Faculté_Dép!$F$310:$F$313</definedName>
    <definedName name="Université_Abdelhamid_Ibn_Badis_de_MostaganemInstitut_Education_Physique_et_Sportive">Etab_Faculté_Dép!$F$314:$F$316</definedName>
    <definedName name="Université_Abderrahmane_Mira_de_Béjaia">Etab_Faculté_Dép!$J$263:$J$270</definedName>
    <definedName name="Université_Abderrahmane_Mira_de_BéjaiaFaculté_de_Droit_et_des_Sciences_Politiques">Etab_Faculté_Dép!$F$317:$F$321</definedName>
    <definedName name="Université_Abderrahmane_Mira_de_BéjaiaFaculté_de_Médecine">Etab_Faculté_Dép!$F$322:$F$323</definedName>
    <definedName name="Université_Abderrahmane_Mira_de_BéjaiaFaculté_de_Technologie">Etab_Faculté_Dép!$F$324:$F$331</definedName>
    <definedName name="Université_Abderrahmane_Mira_de_BéjaiaFaculté_des_Lettres_et_des_Langues">Etab_Faculté_Dép!$F$332:$F$335</definedName>
    <definedName name="Université_Abderrahmane_Mira_de_BéjaiaFaculté_des_Sciences_de_la_Nature_et_de_la_Vie">Etab_Faculté_Dép!$F$336:$F$340</definedName>
    <definedName name="Université_Abderrahmane_Mira_de_BéjaiaFaculté_des_Sciences_Economiques_Commerciales_et_des_Sciences_de_Gestion">Etab_Faculté_Dép!$F$341:$F$344</definedName>
    <definedName name="Université_Abderrahmane_Mira_de_BéjaiaFaculté_des_Sciences_Exactes">Etab_Faculté_Dép!$F$345:$F$349</definedName>
    <definedName name="Université_Abderrahmane_Mira_de_BéjaiaFaculté_des_Sciences_Humaines_et_Sociales">Etab_Faculté_Dép!$F$350:$F$352</definedName>
    <definedName name="Université_Aboubeker_Belkaid_de_Tlemcen">Etab_Faculté_Dép!$J$271:$J$278</definedName>
    <definedName name="Université_Aboubeker_Belkaid_de_TlemcenFaculté_de_Médecine">Etab_Faculté_Dép!$F$353:$F$355</definedName>
    <definedName name="Université_Aboubeker_Belkaid_de_TlemcenFaculté_de_Technologie">Etab_Faculté_Dép!$F$356:$F$361</definedName>
    <definedName name="Université_Aboubeker_Belkaid_de_TlemcenFaculté_des_Lettres_et_des_Langues">Etab_Faculté_Dép!$F$362:$F$364</definedName>
    <definedName name="Université_Aboubeker_Belkaid_de_TlemcenFaculté_des_Sciences">Etab_Faculté_Dép!$F$365:$F$368</definedName>
    <definedName name="Université_Aboubeker_Belkaid_de_TlemcenFaculté_des_Sciences_de_la_Nature_et_de_la_Vie_et_Sciences_de_la_Terre_et_de_Univers">Etab_Faculté_Dép!$F$369:$F$371</definedName>
    <definedName name="Université_Aboubeker_Belkaid_de_TlemcenFaculté_des_Sciences_Economiques_Commerciales_et_des_Sciences_de_Gestion">Etab_Faculté_Dép!$F$372:$F$374</definedName>
    <definedName name="Université_Aboubeker_Belkaid_de_TlemcenFaculté_des_Sciences_Humaines_et_Sociales">Etab_Faculté_Dép!$F$375:$F$377</definedName>
    <definedName name="Université_Aboubeker_Belkaid_de_TlemcenFaculté_Droit_et_Sciences_Politiques">Etab_Faculté_Dép!$F$378:$F$379</definedName>
    <definedName name="Université_Africaine_Ahmed_Draya_Adrar">Etab_Faculté_Dép!$J$279:$J$283</definedName>
    <definedName name="Université_Africaine_Ahmed_Draya_AdrarFaculté_des_Sciences_et_de_la_Technologie">Etab_Faculté_Dép!$F$380:$F$384</definedName>
    <definedName name="Université_Africaine_Ahmed_Draya_AdrarFaculté_des_Sciences_Sociales_et_Sciences_Islamiques">Etab_Faculté_Dép!$F$385</definedName>
    <definedName name="Université_Africaine_Ahmed_Draya_AdrarFacultés_de_Droit_et_de_Science_Politique">Etab_Faculté_Dép!$F$386</definedName>
    <definedName name="Université_Africaine_Ahmed_Draya_AdrarFacultés_des_Lettres_et_des_Langues">Etab_Faculté_Dép!$F$387</definedName>
    <definedName name="Université_Africaine_Ahmed_Draya_AdrarFacultés_des_Sciences_Economiques_et_Sciences_Commerciales_et_Sciences_de_Gestions">Etab_Faculté_Dép!$F$388</definedName>
    <definedName name="Université_Alger_2">Etab_Faculté_Dép!$J$303:$J$306</definedName>
    <definedName name="Université_Alger_2Faculté_des_Lettres_et_des_Langues">Etab_Faculté_Dép!$F$466</definedName>
    <definedName name="Université_Alger_2Faculté_Sciences_Humaines_et_Sociales">Etab_Faculté_Dép!$F$467:$F$471</definedName>
    <definedName name="Université_Alger_2Institut_Archéologie">Etab_Faculté_Dép!$F$472</definedName>
    <definedName name="Université_Alger_2Institut_Interprétariat">Etab_Faculté_Dép!$F$473</definedName>
    <definedName name="Université_Alger_3">Etab_Faculté_Dép!$J$307:$J$310</definedName>
    <definedName name="Université_Alger_3Faculté_de_Information_et_de_la_Communication">Etab_Faculté_Dép!$F$474</definedName>
    <definedName name="Université_Alger_3Faculté_des_Sciences_Economiques_Commerciales_et_des_Sciences_de_Gestion">Etab_Faculté_Dép!$F$475</definedName>
    <definedName name="Université_Alger_3Faculté_des_Sciences_Politiques_et_Relations_Internationales">Etab_Faculté_Dép!$F$476</definedName>
    <definedName name="Université_Alger_3Institut_de_Education_Physiques_et_Sportives">Etab_Faculté_Dép!$F$477</definedName>
    <definedName name="Université_Amar_Telidji_de_Laghouat">Etab_Faculté_Dép!$J$284:$J$291</definedName>
    <definedName name="Université_Amar_Telidji_de_LaghouatFaculté_de_Droit_et_des_Sciences_Politiques">Etab_Faculté_Dép!$F$389:$F$390</definedName>
    <definedName name="Université_Amar_Telidji_de_LaghouatFaculté_de_Lettres_et_Langues">Etab_Faculté_Dép!$F$391:$F$393</definedName>
    <definedName name="Université_Amar_Telidji_de_LaghouatFaculté_de_Médecine">Etab_Faculté_Dép!$F$394</definedName>
    <definedName name="Université_Amar_Telidji_de_LaghouatFaculté_de_Technologie">Etab_Faculté_Dép!$F$395:$F$401</definedName>
    <definedName name="Université_Amar_Telidji_de_LaghouatFaculté_des_Sciences">Etab_Faculté_Dép!$F$408:$F$411</definedName>
    <definedName name="Université_Amar_Telidji_de_LaghouatFaculté_des_Sciences_Economiques_et_Commerciales_et_Sciences_de_Gestion">Etab_Faculté_Dép!$F$402:$F$404</definedName>
    <definedName name="Université_Amar_Telidji_de_LaghouatFaculté_des_Sciences_Humaines_et_Sociales">Etab_Faculté_Dép!$F$405:$F$407</definedName>
    <definedName name="Université_Amar_Telidji_de_LaghouatInstitut_des_Sciences_et_Techniques_des_Activités_Physiques_et_Sportifs">Etab_Faculté_Dép!$F$412</definedName>
    <definedName name="Université_Badji_Mokhtar_Annaba">Etab_Faculté_Dép!$J$292:$J$298</definedName>
    <definedName name="Université_Badji_Mokhtar_AnnabaFaculté_de_Droit_et_des_Sciences_Politiques">Etab_Faculté_Dép!$F$413:$F$414</definedName>
    <definedName name="Université_Badji_Mokhtar_AnnabaFaculté_de_Médecine">Etab_Faculté_Dép!$F$415:$F$417</definedName>
    <definedName name="Université_Badji_Mokhtar_AnnabaFaculté_des_Lettres_des_Sciences_Humaines_et_des_Sciences_Sociales">Etab_Faculté_Dép!$F$418:$F$430</definedName>
    <definedName name="Université_Badji_Mokhtar_AnnabaFaculté_des_Sciences">Etab_Faculté_Dép!$F$431:$F$439</definedName>
    <definedName name="Université_Badji_Mokhtar_AnnabaFaculté_des_Sciences_de_Ingéniorat">Etab_Faculté_Dép!$F$440:$F$449</definedName>
    <definedName name="Université_Badji_Mokhtar_AnnabaFaculté_des_Sciences_de_la_Terre">Etab_Faculté_Dép!$F$450:$F$453</definedName>
    <definedName name="Université_Badji_Mokhtar_AnnabaFaculté_des_Sciences_Économiques_et_des_Sciences_de_Gestion">Etab_Faculté_Dép!$F$454:$F$457</definedName>
    <definedName name="Université_Benyoucef_Benkhedda_Alger">Etab_Faculté_Dép!$J$299:$J$301</definedName>
    <definedName name="Université_Benyoucef_Benkhedda_AlgerFaculté_de_Droit">Etab_Faculté_Dép!$F$458:$F$459</definedName>
    <definedName name="Université_Benyoucef_Benkhedda_AlgerFaculté_des_Sciences_Islamique">Etab_Faculté_Dép!$F$460:$F$462</definedName>
    <definedName name="Université_Benyoucef_Benkhedda_AlgerFaculté_des_Sciences_Médicales">Etab_Faculté_Dép!$F$463:$F$465</definedName>
    <definedName name="Université_de_Béchar">Etab_Faculté_Dép!$J$547:$J$554</definedName>
    <definedName name="Université_de_BécharFaculté_de_Droit_et_des_Sciences_Politiques">Etab_Faculté_Dép!$F$1138:$F$1139</definedName>
    <definedName name="Université_de_BécharFaculté_des_Lettres_et_des_Langues">Etab_Faculté_Dép!$F$1130:$F$1132</definedName>
    <definedName name="Université_de_BécharFaculté_des_Sciences_Economiques_Commerciales_et_des_Sciences_de_Gestion">Etab_Faculté_Dép!$F$1135:$F$1137</definedName>
    <definedName name="Université_de_BécharFaculté_des_Sciences_et_Technologie">Etab_Faculté_Dép!$F$1141:$F$1144</definedName>
    <definedName name="Université_de_BécharFaculté_des_Sciences_Humaines_et_Sociales">Etab_Faculté_Dép!$F$1133:$F$1134</definedName>
    <definedName name="Université_de_Blida_2">Etab_Faculté_Dép!$J$543:$J$546</definedName>
    <definedName name="Université_de_Blida_2كلية_الآداب_واللغات">Etab_Faculté_Dép!$F$487:$F$490</definedName>
    <definedName name="Université_de_Blida_2كلية_الحقوق_و_العلوم_السياسية">Etab_Faculté_Dép!$F$491</definedName>
    <definedName name="Université_de_Blida_2كلية_العلوم_الإقتصادية_التجارية_و_علوم_التسيير">Etab_Faculté_Dép!$F$492</definedName>
    <definedName name="Université_de_Blida_2كلية_العلوم_الإنسانية_والإجتماعية">Etab_Faculté_Dép!$F$493:$G$493</definedName>
    <definedName name="Université_de_Bordj_Bou_Arréridj">Etab_Faculté_Dép!$J$315:$J$321</definedName>
    <definedName name="Université_de_Bordj_Bou_ArréridjFaculté_de_Droit_et_des_Sciences_Politiques">Etab_Faculté_Dép!$F$494</definedName>
    <definedName name="Université_de_Bordj_Bou_ArréridjFaculté_des_Lettres_et_des_Langues">Etab_Faculté_Dép!$F$495</definedName>
    <definedName name="Université_de_Bordj_Bou_ArréridjFaculté_des_Sciences_de_la_Nature_et_de_la_Vie_et_des_Sciences_de_la_Terre_et_de_Univers">Etab_Faculté_Dép!$F$496</definedName>
    <definedName name="Université_de_Bordj_Bou_ArréridjFaculté_des_Sciences_Economiques_et_des_Sciences_Commerciales_et_des_Sciences_de_Gestion">Etab_Faculté_Dép!$F$497</definedName>
    <definedName name="Université_de_Bordj_Bou_ArréridjFaculté_des_Sciences_et_de_la_Technologie">Etab_Faculté_Dép!$F$498:$F$503</definedName>
    <definedName name="Université_de_Bordj_Bou_ArréridjFaculté_des_Sciences_Sociales_et_Humaines">Etab_Faculté_Dép!$F$504</definedName>
    <definedName name="Université_de_Bordj_Bou_ArréridjFaculté_Mathématiques_et_Informatique">Etab_Faculté_Dép!$F$505:$F$507</definedName>
    <definedName name="Université_de_Bouira">Etab_Faculté_Dép!$J$322:$J$328</definedName>
    <definedName name="Université_de_BouiraFaculté_de_Droit_et_des_Sciences_Politiques">Etab_Faculté_Dép!$F$508:$F$509</definedName>
    <definedName name="Université_de_BouiraFaculté_des_Lettres_et_des_Langues">Etab_Faculté_Dép!$F$510:$F$512</definedName>
    <definedName name="Université_de_BouiraFaculté_des_Sciences_de_la_Nature_et_de_la_Vie_et_des_Sciences_de_la_Terre">Etab_Faculté_Dép!$F$513:$F$514</definedName>
    <definedName name="Université_de_BouiraFaculté_des_Sciences_Economiques_Commerciales_et_des_Sciences_de_Gestion">Etab_Faculté_Dép!$F$515:$F$517</definedName>
    <definedName name="Université_de_BouiraFaculté_des_Sciences_et_des_Sciences_Appliquées">Etab_Faculté_Dép!$F$518:$F$525</definedName>
    <definedName name="Université_de_BouiraFaculté_des_Sciences_Humaines_et_Sociales">Etab_Faculté_Dép!$F$526:$F$527</definedName>
    <definedName name="Université_de_BouiraInstitut_des_Sciences_et_Techniques_des_Activités_Physiques_et_Sportifs">Etab_Faculté_Dép!$F$528:$F$530</definedName>
    <definedName name="Université_de_Constantine_2">Etab_Faculté_Dép!$J$329:$J$334</definedName>
    <definedName name="Université_de_Constantine_2Faculté_de_Psychologie_et_des_Sciences_de_Education">Etab_Faculté_Dép!$F$531:$F$532</definedName>
    <definedName name="Université_de_Constantine_2Faculté_des_Nouvelles_Technologies_de_Information_et_de_la_Communication">Etab_Faculté_Dép!$F$533:$F$534</definedName>
    <definedName name="Université_de_Constantine_2Faculté_des_Sciences_Economiques_Commerciales_et_des_Sciences_de_Gestion">Etab_Faculté_Dép!$F$535:$F$537</definedName>
    <definedName name="Université_de_Constantine_2Faculté_des_Sciences_Humaines_et_des_Sciences_Sociales">Etab_Faculté_Dép!$F$538:$F$540</definedName>
    <definedName name="Université_de_Constantine_2Institut_De_Bibliothéconomie">Etab_Faculté_Dép!$F$541</definedName>
    <definedName name="Université_de_Constantine_2Institut_des_Sciences_et_Techniques_des_Activités_Physiques_et_Sportifs">Etab_Faculté_Dép!$F$542</definedName>
    <definedName name="Université_de_Constantine_3">Etab_Faculté_Dép!$J$335:$J$339</definedName>
    <definedName name="Université_de_Constantine_3Faculté_Architecture_et_de_Construction">Etab_Faculté_Dép!$F$543</definedName>
    <definedName name="Université_de_Constantine_3Faculté_de_Médecine">Etab_Faculté_Dép!$F$544</definedName>
    <definedName name="Université_de_Constantine_3Faculté_des_méthodes_pharmaceutiques_Ingénierie">Etab_Faculté_Dép!$F$545</definedName>
    <definedName name="Université_de_Constantine_3Faculté_des_Sciences_de_Information_et_de_Communication">Etab_Faculté_Dép!$F$546</definedName>
    <definedName name="Université_de_Constantine_3Faculté_des_Sciences_Politiques">Etab_Faculté_Dép!$F$547</definedName>
    <definedName name="Université_de_Ghardaïa">Etab_Faculté_Dép!$K$340:$K$345</definedName>
    <definedName name="Université_de_GhardaïaFaculté_de_Droit_et_des_Sciences_Politiques">Etab_Faculté_Dép!$F$548</definedName>
    <definedName name="Université_de_GhardaïaFaculté_des_Lettres_et_des_Langues">Etab_Faculté_Dép!$F$549:$F$550</definedName>
    <definedName name="Université_de_GhardaïaFaculté_des_Sciences_de_la_Nature_et_de_la_Vie_et_des_Sciences_de_la_Terre">Etab_Faculté_Dép!$F$554:$F$555</definedName>
    <definedName name="Université_de_GhardaïaFaculté_des_Sciences_Economiques_Commerciales_et_des_Sciences_de_Gestion">Etab_Faculté_Dép!$F$556:$F$558</definedName>
    <definedName name="Université_de_GhardaïaFaculté_des_Sciences_et_de_la_Technologie">Etab_Faculté_Dép!$F$559:$F$560</definedName>
    <definedName name="Université_de_GhardaïaFaculté_des_Sciences_Humaines_et_Sociales">Etab_Faculté_Dép!$F$605:$F$608</definedName>
    <definedName name="Université_de_Khemis_Miliana">Etab_Faculté_Dép!$J$345:$J$351</definedName>
    <definedName name="Université_de_Khemis_MilianaFaculté_de_Droit_et_des_Sciences_Politiques">Etab_Faculté_Dép!$F$561</definedName>
    <definedName name="Université_de_Khemis_MilianaFaculté_des_Lettres_et_des_Langues">Etab_Faculté_Dép!$F$562:$F$563</definedName>
    <definedName name="Université_de_Khemis_MilianaFaculté_des_Sciences_de_la_Nature_et_de_la_Vie_et_des_Sciences_de_la_Terre">Etab_Faculté_Dép!$F$564:$F$566</definedName>
    <definedName name="Université_de_Khemis_MilianaFaculté_des_Sciences_Economiques_Commerciales_et_des_Sciences_de_Gestion">Etab_Faculté_Dép!$F$567:$F$569</definedName>
    <definedName name="Université_de_Khemis_MilianaFaculté_des_Sciences_et_de_la_Technologie">Etab_Faculté_Dép!$F$570:$F$572</definedName>
    <definedName name="Université_de_Khemis_MilianaFaculté_des_Sciences_Sociales_et_Humaines">Etab_Faculté_Dép!$F$573:$F$574</definedName>
    <definedName name="Université_de_Khemis_MilianaInstitut_des_Sciences_et_Techniques_des_Activités_Physiques_et_Sportifs">Etab_Faculté_Dép!$F$575:$F$576</definedName>
    <definedName name="Université_de_Khenchela">Etab_Faculté_Dép!$J$352:$J$357</definedName>
    <definedName name="Université_de_KhenchelaFaculté_de_Droit_et_des_Sciences_Politiques">Etab_Faculté_Dép!$F$577:$F$578</definedName>
    <definedName name="Université_de_KhenchelaFaculté_des_Lettres_et_Langues">Etab_Faculté_Dép!$F$579:$F$580</definedName>
    <definedName name="Université_de_KhenchelaFaculté_des_Sciences_de_la_Nature_et_de_la_Vie">Etab_Faculté_Dép!$F$581:$F$584</definedName>
    <definedName name="Université_de_KhenchelaFaculté_des_Sciences_Economiques_Commerciales_et_des_Sciences_de_Gestion">Etab_Faculté_Dép!$F$585:$F$587</definedName>
    <definedName name="Université_de_KhenchelaFaculté_des_Sciences_et_de_la_Technologie">Etab_Faculté_Dép!$F$588:$F$590</definedName>
    <definedName name="Université_de_KhenchelaFaculté_des_Sciences_Sociales_et_Humaines">Etab_Faculté_Dép!$F$591:$F$592</definedName>
    <definedName name="Université_de_Mascara">Etab_Faculté_Dép!$J$358:$J$363</definedName>
    <definedName name="Université_de_MascaraFaculté_des_Droits_et_des_Sciences_Politiques">Etab_Faculté_Dép!$F$593</definedName>
    <definedName name="Université_de_MascaraFaculté_des_Lettres_et_des_Langues">Etab_Faculté_Dép!$F$594:$F$596</definedName>
    <definedName name="Université_de_MascaraFaculté_des_Sciences_de_la_Nature_et_de_la_Vie">Etab_Faculté_Dép!$F$597:$F$598</definedName>
    <definedName name="Université_de_MascaraFaculté_des_Sciences_Economiques_Commerciales_et_des_Sciences_de_Gestion">Etab_Faculté_Dép!$F$599:$F$601</definedName>
    <definedName name="Université_de_MascaraFaculté_des_Sciences_et_de_la_Technologie">Etab_Faculté_Dép!$F$602:$F$604</definedName>
    <definedName name="Université_de_MascaraFaculté_des_Sciences_Humaines_et_Sociales">Etab_Faculté_Dép!$F$605:$F$608</definedName>
    <definedName name="Université_de_Msila">Etab_Faculté_Dép!$J$364:$J$370</definedName>
    <definedName name="Université_de_MsilaFaculté_de_Droit_et_des_Sciences_Politiques">Etab_Faculté_Dép!$F$609:$F$610</definedName>
    <definedName name="Université_de_MsilaFaculté_de_Technologie">Etab_Faculté_Dép!$F$611:$F$615</definedName>
    <definedName name="Université_de_MsilaFaculté_des_Lettres_et_des_Langues">Etab_Faculté_Dép!$F$616:$F$618</definedName>
    <definedName name="Université_de_MsilaFaculté_des_Mathématiques_et_de_Informatique">Etab_Faculté_Dép!$F$619:$F$620</definedName>
    <definedName name="Université_de_MsilaFaculté_des_Sciences">Etab_Faculté_Dép!$F$621:$F$625</definedName>
    <definedName name="Université_de_MsilaFaculté_des_Sciences_Economiques_Commerciales_et_des_Sciences_de_Gestion">Etab_Faculté_Dép!$F$626:$F$628</definedName>
    <definedName name="Université_de_MsilaFaculté_des_Sciences_Humaines_et_des_Sciences_Sociales">Etab_Faculté_Dép!$F$629:$F$633</definedName>
    <definedName name="Université_de_Sétif_2">Etab_Faculté_Dép!$J$371:$J$373</definedName>
    <definedName name="Université_de_Sétif_2Faculté_de_Droit_et_des_Sciences_Politiques">Etab_Faculté_Dép!$F$634</definedName>
    <definedName name="Université_de_Sétif_2Faculté_des_Lettres_et_des_Langues">Etab_Faculté_Dép!$F$635:$F$637</definedName>
    <definedName name="Université_de_Sétif_2Faculté_des_Sciences_Sociales_et_Humaines">Etab_Faculté_Dép!$F$638:$F$639</definedName>
    <definedName name="Université_de_Souk_Ahras">Etab_Faculté_Dép!$J$374:$J$381</definedName>
    <definedName name="Université_de_Souk_AhrasFaculté_de_Droit_et_des_Sciences_Politiques">Etab_Faculté_Dép!$F$640:$F$641</definedName>
    <definedName name="Université_de_Souk_AhrasFaculté_des_Lettres_et_Langues">Etab_Faculté_Dép!$F$642:$F$643</definedName>
    <definedName name="Université_de_Souk_AhrasFaculté_des_Sciences_de_la_Nature_et_de_la_Vie">Etab_Faculté_Dép!$F$644:$F$646</definedName>
    <definedName name="Université_de_Souk_AhrasFaculté_des_Sciences_Economiques_et_Commerciales_et_Sciences_de_Gestion">Etab_Faculté_Dép!$F$647:$F$649</definedName>
    <definedName name="Université_de_Souk_AhrasFaculté_des_Sciences_et_Technologie">Etab_Faculté_Dép!$F$650:$F$656</definedName>
    <definedName name="Université_de_Souk_AhrasFaculté_des_Sciences_Sociales_et_Humaines">Etab_Faculté_Dép!$F$657:$F$658</definedName>
    <definedName name="Université_de_Souk_AhrasInstitut_des_Sciences_Agronomiques_et_Vétérinaires">Etab_Faculté_Dép!$F$660:$F$661</definedName>
    <definedName name="Université_de_Souk_AhrasInstitut_Education_Physique_et_Sportive">Etab_Faculté_Dép!$F$659</definedName>
    <definedName name="Université_des_Sciences_et_de_la_Technologie_Houari_Boumediène">Etab_Faculté_Dép!$J$394:$J$401</definedName>
    <definedName name="Université_des_Sciences_et_de_la_Technologie_Houari_BoumedièneFaculté_de_Chimie">Etab_Faculté_Dép!$F$666:$F$669</definedName>
    <definedName name="Université_des_Sciences_et_de_la_Technologie_Houari_BoumedièneFaculté_de_Génie_Civil">Etab_Faculté_Dép!$F$670:$F$671</definedName>
    <definedName name="Université_des_Sciences_et_de_la_Technologie_Houari_BoumedièneFaculté_de_Génie_Mécanique_et_Génie_des_Procédés">Etab_Faculté_Dép!$F$672:$F$676</definedName>
    <definedName name="Université_des_Sciences_et_de_la_Technologie_Houari_BoumedièneFaculté_de_Mathématique">Etab_Faculté_Dép!$F$677:$F$680</definedName>
    <definedName name="Université_des_Sciences_et_de_la_Technologie_Houari_BoumedièneFaculté_de_Physique">Etab_Faculté_Dép!$F$681:$F$684</definedName>
    <definedName name="Université_des_Sciences_et_de_la_Technologie_Houari_BoumedièneFaculté_des_Sciences_Biologiques">Etab_Faculté_Dép!$F$685:$F$687</definedName>
    <definedName name="Université_des_Sciences_et_de_la_Technologie_Houari_BoumedièneFaculté_des_Sciences_de_la_Terre_de_Géographie_et_de_Aménagement_du_Territoire">Etab_Faculté_Dép!$F$688:$F$690</definedName>
    <definedName name="Université_des_Sciences_et_de_la_Technologie_Houari_BoumedièneFaculté_Electronique_et_Informatique">Etab_Faculté_Dép!$F$662:$F$665</definedName>
    <definedName name="Université_des_Sciences_et_de_la_Technologie_Mohamed_Boudiaf_Oran">Etab_Faculté_Dép!$J$402:$J$409</definedName>
    <definedName name="Université_des_Sciences_et_de_la_Technologie_Mohamed_Boudiaf_OranFaculté_Architecture_et_de_Génie_Civil">Etab_Faculté_Dép!$F$691:$F$693</definedName>
    <definedName name="Université_des_Sciences_et_de_la_Technologie_Mohamed_Boudiaf_OranFaculté_de_Chimie">Etab_Faculté_Dép!$F$694</definedName>
    <definedName name="Université_des_Sciences_et_de_la_Technologie_Mohamed_Boudiaf_OranFaculté_de_Génie_Mécanique">Etab_Faculté_Dép!$F$695:$F$697</definedName>
    <definedName name="Université_des_Sciences_et_de_la_Technologie_Mohamed_Boudiaf_OranFaculté_de_Physique">Etab_Faculté_Dép!$F$698:$F$700</definedName>
    <definedName name="Université_des_Sciences_et_de_la_Technologie_Mohamed_Boudiaf_OranFaculté_des_Mathématiques_et_de_Informatique">Etab_Faculté_Dép!$F$701:$F$702</definedName>
    <definedName name="Université_des_Sciences_et_de_la_Technologie_Mohamed_Boudiaf_OranFaculté_des_Sciences_de_la_Nature_et_de_la_Vie">Etab_Faculté_Dép!$F$703:$F$704</definedName>
    <definedName name="Université_des_Sciences_et_de_la_Technologie_Mohamed_Boudiaf_OranFaculté_Génie_Electrique">Etab_Faculté_Dép!$F$705:$F$707</definedName>
    <definedName name="Université_des_Sciences_et_de_la_Technologie_Mohamed_Boudiaf_OranInstitut_de_Sport">Etab_Faculté_Dép!$F$708</definedName>
    <definedName name="Université_des_Sciences_Islamiques_Emir_Abdelkader_de_Constantine">Etab_Faculté_Dép!$J$410:$J$412</definedName>
    <definedName name="Université_des_Sciences_Islamiques_Emir_Abdelkader_de_ConstantineFaculté_de_Charia_et_de_Economie">Etab_Faculté_Dép!$F$709:$F$711</definedName>
    <definedName name="Université_des_Sciences_Islamiques_Emir_Abdelkader_de_ConstantineFaculté_de_Fondement_de_Religion">Etab_Faculté_Dép!$F$712</definedName>
    <definedName name="Université_des_Sciences_Islamiques_Emir_Abdelkader_de_ConstantineFaculté_des_Arts_et_de_la_Civilisation_Islamique">Etab_Faculté_Dép!$F$713:$F$715</definedName>
    <definedName name="Université_El_Djilali_Liabès_de_Sidi_Bel_Abbès">Etab_Faculté_Dép!$M$413:$M$420</definedName>
    <definedName name="Université_El_Djilali_Liabès_de_Sidi_Bel_AbbèsFaculté_de_Médecine">Etab_Faculté_Dép!$L$713:$L$715</definedName>
    <definedName name="Université_El_Djilali_Liabès_de_Sidi_Bel_AbbèsFaculté_de_Technologie">Etab_Faculté_Dép!$F$716:$F$723</definedName>
    <definedName name="Université_El_Djilali_Liabès_de_Sidi_Bel_AbbèsFaculté_des_Lettres_des_Langues_et_des_Arts">Etab_Faculté_Dép!$F$724:$F$728</definedName>
    <definedName name="Université_El_Djilali_Liabès_de_Sidi_Bel_AbbèsFaculté_des_Sciences_de_la_Nature_et_de_la_Vie">Etab_Faculté_Dép!$L$717:$L$719</definedName>
    <definedName name="Université_El_Djilali_Liabès_de_Sidi_Bel_AbbèsFaculté_des_Sciences_Économiques_Commerciales_et_de_Gestion">Etab_Faculté_Dép!$F$731:$F$733</definedName>
    <definedName name="Université_El_Djilali_Liabès_de_Sidi_Bel_AbbèsFaculté_des_Sciences_Exactes">Etab_Faculté_Dép!$L$721:$L$726</definedName>
    <definedName name="Université_El_Djilali_Liabès_de_Sidi_Bel_AbbèsFaculté_des_Sciences_Humaines_et_Sociales">Etab_Faculté_Dép!$F$729:$F$730</definedName>
    <definedName name="Université_El_Djilali_Liabès_de_Sidi_Bel_AbbèsFacultés_de_Droit_et_de_Science_Politiques">Etab_Faculté_Dép!$F$736:$F$737</definedName>
    <definedName name="Université_El_Hadj_Lakhdar_de_Batna">Etab_Faculté_Dép!$J$419:$J$429</definedName>
    <definedName name="Université_El_Hadj_Lakhdar_de_BatnaFaculté_de_Droit_et_des_Sciences_Politiques">Etab_Faculté_Dép!$F$738:$F$739</definedName>
    <definedName name="Université_El_Hadj_Lakhdar_de_BatnaFaculté_de_Lettres_et_Langues">Etab_Faculté_Dép!$F$740:$F$742</definedName>
    <definedName name="Université_El_Hadj_Lakhdar_de_BatnaFaculté_de_Médecine">Etab_Faculté_Dép!$F$743:$F$745</definedName>
    <definedName name="Université_El_Hadj_Lakhdar_de_BatnaFaculté_de_Technologie">Etab_Faculté_Dép!$F$746:$F$750</definedName>
    <definedName name="Université_El_Hadj_Lakhdar_de_BatnaFaculté_des_Sciences">Etab_Faculté_Dép!$F$751:$F$755</definedName>
    <definedName name="Université_El_Hadj_Lakhdar_de_BatnaFaculté_des_Sciences_Économiques_et_Sciences_de_Gestion">Etab_Faculté_Dép!$F$756:$F$758</definedName>
    <definedName name="Université_El_Hadj_Lakhdar_de_BatnaFaculté_des_Sciences_Humaines_Sciences_Sociales_Sciences_Islamiques">Etab_Faculté_Dép!$F$759:$F$761</definedName>
    <definedName name="Université_El_Hadj_Lakhdar_de_BatnaInstitut_de_Génie_civil_hydraulique_et_Architecture">Etab_Faculté_Dép!$F$762:$F$764</definedName>
    <definedName name="Université_El_Hadj_Lakhdar_de_BatnaInstitut_des_Sciences_et_Techniques_des_Activités_Physiques_et_Sportifs">Etab_Faculté_Dép!$F$765:$F$767</definedName>
    <definedName name="Université_El_Hadj_Lakhdar_de_BatnaInstitut_des_Sciences_Vétérinaires_et_des_Sciences_Agronomiques">Etab_Faculté_Dép!$F$768:$F$770</definedName>
    <definedName name="Université_El_Hadj_Lakhdar_de_BatnaInstitut_Hygiène_et_Sécurité_Industrielle">Etab_Faculté_Dép!$F$771:$F$772</definedName>
    <definedName name="Université_El_Oued">Etab_Faculté_Dép!$J$382:$J$387</definedName>
    <definedName name="Université_El_OuedFaculté_de_Droit_et_des_Sciences_Politiques">Etab_Faculté_Dép!$F$773:$F$774</definedName>
    <definedName name="Université_El_OuedFaculté_des_Lettres_et_des_Langues">Etab_Faculté_Dép!$F$775:$F$777</definedName>
    <definedName name="Université_El_OuedFaculté_des_Sciences_de_la_Nature_et_de_la_Vie">Etab_Faculté_Dép!$F$778</definedName>
    <definedName name="Université_El_OuedFaculté_des_Sciences_Economiques_et_Commerciales_et_Sciences_de_Gestion">Etab_Faculté_Dép!$F$779:$F$781</definedName>
    <definedName name="Université_El_OuedFaculté_des_Sciences_et_Technologie">Etab_Faculté_Dép!$F$782:$F$784</definedName>
    <definedName name="Université_El_OuedFaculté_des_Sciences_Sociales_et_Humaines">Etab_Faculté_Dép!$F$785:$F$787</definedName>
    <definedName name="Université_El_Tarf">Etab_Faculté_Dép!$J$388:$J$393</definedName>
    <definedName name="Université_El_TarfFaculté_de_Droit_et_des_Sciences_Politiques">Etab_Faculté_Dép!$F$788:$F$789</definedName>
    <definedName name="Université_El_TarfFaculté_des_Lettres_et_des_Langues">Etab_Faculté_Dép!$F$790:$F$792</definedName>
    <definedName name="Université_El_TarfFaculté_des_Sciences_de_la_Nature_et_de_la_Vie">Etab_Faculté_Dép!$F$793</definedName>
    <definedName name="Université_El_TarfFaculté_des_Sciences_Economiques_et_des_Sciences_Commerciales_et_des_Sciences_de_Gestion">Etab_Faculté_Dép!$F$779:$F$781</definedName>
    <definedName name="Université_El_TarfFaculté_des_Sciences_et_Technologie">Etab_Faculté_Dép!$F$797</definedName>
    <definedName name="Université_El_TarfFaculté_des_Sciences_Sociales_et_Humaines">Etab_Faculté_Dép!$F$798:$F$799</definedName>
    <definedName name="Université_Es_Sénia_Oran">Etab_Faculté_Dép!$J$430:$J$438</definedName>
    <definedName name="Université_Es_Sénia_OranFaculté_de_Droit">Etab_Faculté_Dép!$F$800:$F$802</definedName>
    <definedName name="Université_Es_Sénia_OranFaculté_de_Médecine">Etab_Faculté_Dép!$F$803</definedName>
    <definedName name="Université_Es_Sénia_OranFaculté_des_Lettres_et_des_Langues">Etab_Faculté_Dép!$F$804:$F$807</definedName>
    <definedName name="Université_Es_Sénia_OranFaculté_des_Sciences_de_la_Nature_et_de_la_Vie">Etab_Faculté_Dép!$F$808</definedName>
    <definedName name="Université_Es_Sénia_OranFaculté_des_Sciences_de_la_Terre_de_la_Géographie_et_de_Aménagement_du_Territoire">Etab_Faculté_Dép!$F$809:$F$812</definedName>
    <definedName name="Université_Es_Sénia_OranFaculté_des_Sciences_Economiques_Commerciales_et_des_Sciences_de_Gestion">Etab_Faculté_Dép!$F$814</definedName>
    <definedName name="Université_Es_Sénia_OranFaculté_des_Sciences_Exacte_et_Appliqué">Etab_Faculté_Dép!$F$815:$F$818</definedName>
    <definedName name="Université_Es_Sénia_OranFaculté_des_Sciences_Humaines_et_de_la_Civilisation_Islamique">Etab_Faculté_Dép!$F$819</definedName>
    <definedName name="Université_Es_Sénia_OranFaculté_des_Sciences_Sociales">Etab_Faculté_Dép!$F$820:$F$823</definedName>
    <definedName name="Université_Ferhat_Abbes_de_Sétif_1">Etab_Faculté_Dép!$J$439:$J$445</definedName>
    <definedName name="Université_Ferhat_Abbes_de_Sétif_1Faculté_Architecture_et_des_Sciences_de_la_Terre">Etab_Faculté_Dép!$F$824:$F$825</definedName>
    <definedName name="Université_Ferhat_Abbes_de_Sétif_1Faculté_de_Médecine">Etab_Faculté_Dép!$F$826:$F$828</definedName>
    <definedName name="Université_Ferhat_Abbes_de_Sétif_1Faculté_de_Technologie">Etab_Faculté_Dép!$F$829:$F$832</definedName>
    <definedName name="Université_Ferhat_Abbes_de_Sétif_1Faculté_des_Sciences">Etab_Faculté_Dép!$F$833:$F$836</definedName>
    <definedName name="Université_Ferhat_Abbes_de_Sétif_1Faculté_des_Sciences_de_la_Nature_et_de_la_Vie">Etab_Faculté_Dép!$F$837:$F$840</definedName>
    <definedName name="Université_Ferhat_Abbes_de_Sétif_1Faculté_des_Sciences_Economiques_et_Commerciales_et_Sciences_de_Gestion">Etab_Faculté_Dép!$F$841:$F$843</definedName>
    <definedName name="Université_Ferhat_Abbes_de_Sétif_1Institut_Optique_et_Mécanique_de_Précision">Etab_Faculté_Dép!$F$844:$F$845</definedName>
    <definedName name="Université_Hassiba_Ben_Bouali_de_Chlef">Etab_Faculté_Dép!$J$446:$J$454</definedName>
    <definedName name="Université_Hassiba_Ben_Bouali_de_ChlefFaculté_de_Droit_et_des_Sciences_Politiques">Etab_Faculté_Dép!$F$846:$F$848</definedName>
    <definedName name="Université_Hassiba_Ben_Bouali_de_ChlefFaculté_de_Génie_Civil_et_Architecture">Etab_Faculté_Dép!$F$849:$F$851</definedName>
    <definedName name="Université_Hassiba_Ben_Bouali_de_ChlefFaculté_de_Technologie">Etab_Faculté_Dép!$F$852:$F$855</definedName>
    <definedName name="Université_Hassiba_Ben_Bouali_de_ChlefFaculté_des_Lettres_et_des_Langues">Etab_Faculté_Dép!$F$856:$F$858</definedName>
    <definedName name="Université_Hassiba_Ben_Bouali_de_ChlefFaculté_des_Sciences">Etab_Faculté_Dép!$F$859:$F$863</definedName>
    <definedName name="Université_Hassiba_Ben_Bouali_de_ChlefFaculté_des_Sciences_Economiques_Commerciales_et_des_Sciences_de_Gestion">Etab_Faculté_Dép!$F$864:$F$866</definedName>
    <definedName name="Université_Hassiba_Ben_Bouali_de_ChlefFaculté_des_Sciences_Humaines_et_Sciences_Sociales">Etab_Faculté_Dép!$F$867:$F$868</definedName>
    <definedName name="Université_Hassiba_Ben_Bouali_de_ChlefInstitut_des_Sciences_Agronomiques">Etab_Faculté_Dép!$F$872:$F$873</definedName>
    <definedName name="Université_Hassiba_Ben_Bouali_de_ChlefInstitut_Education_Physique_et_Sportive">Etab_Faculté_Dép!$F$869:$F$871</definedName>
    <definedName name="Université_Ibn_Khaldoun_de_Tiaret">Etab_Faculté_Dép!$J$455:$J$464</definedName>
    <definedName name="Université_Ibn_Khaldoun_de_TiaretFaculté_de_Droit_et_des_Sciences_Politiques">Etab_Faculté_Dép!$F$874:$F$875</definedName>
    <definedName name="Université_Ibn_Khaldoun_de_TiaretFaculté_des_Lettres_et_des_Langues">Etab_Faculté_Dép!$F$876</definedName>
    <definedName name="Université_Ibn_Khaldoun_de_TiaretFaculté_des_Mathématiques_et_de_Informatique">Etab_Faculté_Dép!$F$877:$F$878</definedName>
    <definedName name="Université_Ibn_Khaldoun_de_TiaretFaculté_des_Sciences_Appliquées">Etab_Faculté_Dép!$F$879:$F$882</definedName>
    <definedName name="Université_Ibn_Khaldoun_de_TiaretFaculté_des_Sciences_de_la_Matière">Etab_Faculté_Dép!$F$883:$F$884</definedName>
    <definedName name="Université_Ibn_Khaldoun_de_TiaretFaculté_des_Sciences_de_la_Nature_et_de_la_Vie">Etab_Faculté_Dép!$F$885:$F$887</definedName>
    <definedName name="Université_Ibn_Khaldoun_de_TiaretFaculté_des_Sciences_Economiques_des_Sciences_Commerciales_et_des_Sciences_de_Gestion">Etab_Faculté_Dép!$F$888:$F$890</definedName>
    <definedName name="Université_Ibn_Khaldoun_de_TiaretFaculté_des_Sciences_Humaines_et_Sociales">Etab_Faculté_Dép!$F$891</definedName>
    <definedName name="Université_Ibn_Khaldoun_de_TiaretInstitut_de_Technologie">Etab_Faculté_Dép!$F$892</definedName>
    <definedName name="Université_Ibn_Khaldoun_de_TiaretInstitut_des_Sciences_Vétérinaires">Etab_Faculté_Dép!$F$893:$F$894</definedName>
    <definedName name="Université_Kasdi_Merbah_de_Ouargla">Etab_Faculté_Dép!$J$465:$J$476</definedName>
    <definedName name="Université_Kasdi_Merbah_de_OuarglaFaculté_de_Medecine">Etab_Faculté_Dép!$F$895</definedName>
    <definedName name="Université_Kasdi_Merbah_de_OuarglaFaculté_des_Hydrocarbures_des_Energies_Renouvelables_des_Sciences_de_la_Terre_et_de_Univers">Etab_Faculté_Dép!$F$896:$F$899</definedName>
    <definedName name="Université_Kasdi_Merbah_de_OuarglaFaculté_des_Lettres_et_des_Langues">Etab_Faculté_Dép!$F$900:$F$902</definedName>
    <definedName name="Université_Kasdi_Merbah_de_OuarglaFaculté_des_Mathématiques_et_des_Sciences_de_la_Matière">Etab_Faculté_Dép!$F$903:$F$905</definedName>
    <definedName name="Université_Kasdi_Merbah_de_OuarglaFaculté_des_Nouvelles_Technologies_de_Information_et_de_la_Communication">Etab_Faculté_Dép!$F$906:$F$907</definedName>
    <definedName name="Université_Kasdi_Merbah_de_OuarglaFaculté_des_Sciences_Appliquées">Etab_Faculté_Dép!$F$909:$F$911</definedName>
    <definedName name="Université_Kasdi_Merbah_de_OuarglaFaculté_des_Sciences_de_la_Nature_et_de_la_Vie">Etab_Faculté_Dép!$F$912:$F$913</definedName>
    <definedName name="Université_Kasdi_Merbah_de_OuarglaFaculté_des_Sciences_Économiques_des_Sciences_Commerciales_et_des_Sciences_de_Gestion">Etab_Faculté_Dép!$F$914:$F$916</definedName>
    <definedName name="Université_Kasdi_Merbah_de_OuarglaFaculté_des_Sciences_Humaines_et_Sociales">Etab_Faculté_Dép!$F$917:$F$920</definedName>
    <definedName name="Université_Kasdi_Merbah_de_OuarglaFaculté_Droit_et_Sciences_Politiques">Etab_Faculté_Dép!$F$921:$F$922</definedName>
    <definedName name="Université_Kasdi_Merbah_de_OuarglaInstitut_de_Technologie">Etab_Faculté_Dép!$F$923</definedName>
    <definedName name="Université_Kasdi_Merbah_de_OuarglaInstitut_des_Sciences_et_Techniques_des_Activités_Physiques_et_Sportifs">Etab_Faculté_Dép!$F$924</definedName>
    <definedName name="Université_Larbi_Ben_Mhidi_de_Oum_El_Bouaghi">Etab_Faculté_Dép!$J$477:$J$485</definedName>
    <definedName name="Université_Larbi_Ben_Mhidi_de_Oum_El_BouaghiFaculté_de_Droit_et_des_Sciences_Politiques">Etab_Faculté_Dép!$F$925:$F$926</definedName>
    <definedName name="Université_Larbi_Ben_Mhidi_de_Oum_El_BouaghiFaculté_des_Lettres_et_des_Langues">Etab_Faculté_Dép!$F$927:$F$929</definedName>
    <definedName name="Université_Larbi_Ben_Mhidi_de_Oum_El_BouaghiFaculté_des_Sciences_de_la_Terre_et_Architecture">Etab_Faculté_Dép!$F$930:$F$932</definedName>
    <definedName name="Université_Larbi_Ben_Mhidi_de_Oum_El_BouaghiFaculté_des_Sciences_Economiques_et_Commerciales_et_Sciences_de_Gestion">Etab_Faculté_Dép!$F$933:$F$935</definedName>
    <definedName name="Université_Larbi_Ben_Mhidi_de_Oum_El_BouaghiFaculté_des_sciences_et_des_sciences_appliquées">Etab_Faculté_Dép!$F$936:$F$941</definedName>
    <definedName name="Université_Larbi_Ben_Mhidi_de_Oum_El_BouaghiFaculté_des_Sciences_Exactes_et_Sciences_de_la_Nature_et_de_la_Vie">Etab_Faculté_Dép!$F$942:$F$944</definedName>
    <definedName name="Université_Larbi_Ben_Mhidi_de_Oum_El_BouaghiFaculté_des_Sciences_Sociales_et_Humaines">Etab_Faculté_Dép!$F$945:$F$946</definedName>
    <definedName name="Université_Larbi_Ben_Mhidi_de_Oum_El_BouaghiInstitut_de_gestion_des_techniques_urbaines">Etab_Faculté_Dép!$F$947</definedName>
    <definedName name="Université_Larbi_Ben_Mhidi_de_Oum_El_BouaghiInstitut_des_Sciences_et_Techniques_des_Activités_Physiques_et_Sportifs">Etab_Faculté_Dép!$F$948</definedName>
    <definedName name="Université_Larbi_Tebessi_de_Tébessa">Etab_Faculté_Dép!$J$486:$J$490</definedName>
    <definedName name="Université_Larbi_Tebessi_de_TébessaFaculté_de_Droit_et_des_Sciences_Politiques">Etab_Faculté_Dép!$F$949:$F$950</definedName>
    <definedName name="Université_Larbi_Tebessi_de_TébessaFaculté_des_Lettres_et_des_Langues_et_des_Sciences_Sociales_et_Humaines">Etab_Faculté_Dép!$F$951:$F$954</definedName>
    <definedName name="Université_Larbi_Tebessi_de_TébessaFaculté_des_Sciences_Economiques_et_des_Sciences_Commerciales_et_des_Sciences_de_Gestion">Etab_Faculté_Dép!$F$955:$F$957</definedName>
    <definedName name="Université_Larbi_Tebessi_de_TébessaFaculté_des_Sciences_et_de_la_Technologie">Etab_Faculté_Dép!$F$958:$F$963</definedName>
    <definedName name="Université_Larbi_Tebessi_de_TébessaFaculté_des_Sciences_Exactes_et_des_Sciences_de_la_Nature_et_de_la_Vie">Etab_Faculté_Dép!$F$964:$F$967</definedName>
    <definedName name="Université_Mentouri_de_Constantine_1">Etab_Faculté_Dép!$J$491:$J$498</definedName>
    <definedName name="Université_Mentouri_de_Constantine_1Faculté_de_Droit_et_des_Sciences_Politiques">Etab_Faculté_Dép!$F$968:$F$970</definedName>
    <definedName name="Université_Mentouri_de_Constantine_1Faculté_des_Lettres_et_des_Langues">Etab_Faculté_Dép!$F$971:$F$974</definedName>
    <definedName name="Université_Mentouri_de_Constantine_1Faculté_des_Sciences_de_la_Technologie">Etab_Faculté_Dép!$F$975:$F$980</definedName>
    <definedName name="Université_Mentouri_de_Constantine_1Faculté_des_Sciences_de_la_Terre">Etab_Faculté_Dép!$F$981</definedName>
    <definedName name="Université_Mentouri_de_Constantine_1Faculté_des_Sciences_Exactes">Etab_Faculté_Dép!$F$982:$F$983</definedName>
    <definedName name="Université_Mentouri_de_Constantine_1Faculté_Sciences_de_la_Nature_et_de_la_Vie">Etab_Faculté_Dép!$F$984:$F$988</definedName>
    <definedName name="Université_Mentouri_de_Constantine_1Institut_de_Nutrition_Alimentation_et_Technologies_Agroalimentaires">Etab_Faculté_Dép!$F$989:$F$991</definedName>
    <definedName name="Université_Mentouri_de_Constantine_1Institut_des_Sciences_Vétérinaires">Etab_Faculté_Dép!$F$992:$F$995</definedName>
    <definedName name="Université_Mhamed_Bougara_de_Boumerdès">Etab_Faculté_Dép!$J$499:$J$504</definedName>
    <definedName name="Université_Mhamed_Bougara_de_BoumerdèsFaculté_de_Droit">Etab_Faculté_Dép!$F$996:$F$999</definedName>
    <definedName name="Université_Mhamed_Bougara_de_BoumerdèsFaculté_des_Hydrocarbures_et_de_la_Chimie">Etab_Faculté_Dép!$F$1000:$F$1005</definedName>
    <definedName name="Université_Mhamed_Bougara_de_BoumerdèsFaculté_des_Sciences">Etab_Faculté_Dép!$F$1017:$F$1022</definedName>
    <definedName name="Université_Mhamed_Bougara_de_BoumerdèsFaculté_des_Sciences_de_Ingénieur">Etab_Faculté_Dép!$F$1006:$F$1013</definedName>
    <definedName name="Université_Mhamed_Bougara_de_BoumerdèsFaculté_des_Sciences_Economiques_Commerciales_et_des_Sciences_de_Gestion">Etab_Faculté_Dép!$F$1014:$F$1016</definedName>
    <definedName name="Université_Mhamed_Bougara_de_BoumerdèsInstitut_de_Génie_Electrique_et_Electronique">Etab_Faculté_Dép!$F$1023:$F$1025</definedName>
    <definedName name="Université_Mohamed_Khider_de_Biskra">Etab_Faculté_Dép!$J$505:$J$511</definedName>
    <definedName name="Université_Mohamed_Khider_de_BiskraFaculté__des_Sciences_Humaines_et_Sociales">Etab_Faculté_Dép!$F$1026:$F$1027</definedName>
    <definedName name="Université_Mohamed_Khider_de_BiskraFaculté_de_Droit_et_des_Sciences_Politiques">Etab_Faculté_Dép!$F$1028:$F$1029</definedName>
    <definedName name="Université_Mohamed_Khider_de_BiskraFaculté_des_Lettres_et_des_Langues">Etab_Faculté_Dép!$F$1030:$F$1031</definedName>
    <definedName name="Université_Mohamed_Khider_de_BiskraFaculté_des_Sciences_Economiques_Commerciales_et_des_Sciences_de_Gestion">Etab_Faculté_Dép!$F$1032:$F$1034</definedName>
    <definedName name="Université_Mohamed_Khider_de_BiskraFaculté_des_Sciences_et_de_la_Technologie">Etab_Faculté_Dép!$F$1035:$F$1040</definedName>
    <definedName name="Université_Mohamed_Khider_de_BiskraFaculté_des_Sciences_Exactes_des_Sciences_de_la_Nature_et_de_la_Vie">Etab_Faculté_Dép!$F$1041:$F$1046</definedName>
    <definedName name="Université_Mohamed_Khider_de_BiskraInstitut_des_Sciences_et_Techniques_des_Activités_Physiques_et_Sportifs">Etab_Faculté_Dép!$F$1047</definedName>
    <definedName name="Université_Mouloud_Maameri_de_Tizi_Ouzou">Etab_Faculté_Dép!$J$512:$J$520</definedName>
    <definedName name="Université_Mouloud_Maameri_de_Tizi_OuzouFaculté_de_Droit_et_des_Sciences_Politiques">Etab_Faculté_Dép!$F$1048:$F$1049</definedName>
    <definedName name="Université_Mouloud_Maameri_de_Tizi_OuzouFaculté_de_Génie_de_la_Construction">Etab_Faculté_Dép!$F$1050:$F$1052</definedName>
    <definedName name="Université_Mouloud_Maameri_de_Tizi_OuzouFaculté_de_Médecine">Etab_Faculté_Dép!$F$1053:$F$1055</definedName>
    <definedName name="Université_Mouloud_Maameri_de_Tizi_OuzouFaculté_des_Lettres_et_Langues">Etab_Faculté_Dép!$F$1056:$F$1059</definedName>
    <definedName name="Université_Mouloud_Maameri_de_Tizi_OuzouFaculté_des_Sciences">Etab_Faculté_Dép!$F$1068:$F$1070</definedName>
    <definedName name="Université_Mouloud_Maameri_de_Tizi_OuzouFaculté_des_Sciences_Biologiques_et_Sciences_Agronomiques">Etab_Faculté_Dép!$F$1060:$F$1061</definedName>
    <definedName name="Université_Mouloud_Maameri_de_Tizi_OuzouFaculté_des_Sciences_Economiques_Commerciales_et_des_Sciences_de_Gestion">Etab_Faculté_Dép!$F$1062:$F$1064</definedName>
    <definedName name="Université_Mouloud_Maameri_de_Tizi_OuzouFaculté_des_Sciences_Humaines_et_Sociales">Etab_Faculté_Dép!$F$1065:$F$1067</definedName>
    <definedName name="Université_Mouloud_Maameri_de_Tizi_OuzouFaculté_Génie_Electrique_et_Informatique">Etab_Faculté_Dép!$F$1071:$F$1074</definedName>
    <definedName name="Université_Saâd_Dahlab_de_Blida_1">Etab_Faculté_Dép!$J$538:$J$542</definedName>
    <definedName name="Université_Saâd_Dahlab_de_Blida_1Faculté_de_Médecine">Etab_Faculté_Dép!$F$1075:$F$1077</definedName>
    <definedName name="Université_Saâd_Dahlab_de_Blida_1Faculté_de_technologie">Etab_Faculté_Dép!$F$1078:$F$1083</definedName>
    <definedName name="Université_Saâd_Dahlab_de_Blida_1Faculté_des_sciences">Etab_Faculté_Dép!$F$1084:$F$1087</definedName>
    <definedName name="Université_Saâd_Dahlab_de_Blida_1Faculté_des_Sciences_de_la_Nature_et_de_la_Vie">Etab_Faculté_Dép!$F$1088:$F$1091</definedName>
    <definedName name="Université_Saâd_Dahlab_de_Blida_1Institut_des_Sciences_Vétérinaires">Etab_Faculté_Dép!$F$1092</definedName>
    <definedName name="Université_Tahar_Moulay_de_Saida">Etab_Faculté_Dép!$J$521:$J$526</definedName>
    <definedName name="Université_Tahar_Moulay_de_SaidaFaculté_de_Technologie">Etab_Faculté_Dép!$F$1093:$F$1096</definedName>
    <definedName name="Université_Tahar_Moulay_de_SaidaFaculté_des_Sciences_Sociales_et_Humaines">Etab_Faculté_Dép!$F$1097:$F$1098</definedName>
    <definedName name="Université_Tahar_Moulay_de_SaidaFacultés_de_Droit_et_de_Science_Politique">Etab_Faculté_Dép!$F$1099:$F$1100</definedName>
    <definedName name="Université_Tahar_Moulay_de_SaidaFacultés_des_Lettres_et_des_Langues_et_des_Arts">Etab_Faculté_Dép!$F$1101:$F$1104</definedName>
    <definedName name="Université_Tahar_Moulay_de_SaidaFacultés_des_Sciences">Etab_Faculté_Dép!$F$1105:$F$1108</definedName>
    <definedName name="Université_Tahar_Moulay_de_SaidaFacultés_des_Sciences_Economiques_et_Sciences_Commerciales_et_Sciences_de_Gestions">Etab_Faculté_Dép!$F$1109:$F$1111</definedName>
    <definedName name="Université_Yahia_Farès_de_Médéa">Etab_Faculté_Dép!$J$527:$J$530</definedName>
    <definedName name="Université_Yahia_Farès_de_MédéaFaculté_de_Droit">Etab_Faculté_Dép!$F$1112</definedName>
    <definedName name="Université_Yahia_Farès_de_MédéaFaculté_des_Lettres_des_Langues_et_des_Sciences_Humaines">Etab_Faculté_Dép!$F$1113</definedName>
    <definedName name="Université_Yahia_Farès_de_MédéaFaculté_des_Sciences_Economiques_Commerciales_et_des_Sciences_de_Gestion">Etab_Faculté_Dép!$F$1114:$F$1116</definedName>
    <definedName name="Université_Yahia_Farès_de_MédéaFaculté_des_Sciences_et_de_la_Technologie">Etab_Faculté_Dép!$F$1117:$F$1119</definedName>
    <definedName name="Université_Ziane_Achour_de_Djelfa">Etab_Faculté_Dép!$J$531:$J$537</definedName>
    <definedName name="Université_Ziane_Achour_de_DjelfaFaculté_de_Droit_et_des_Sciences_Politiques">Etab_Faculté_Dép!$F$1120:$F$1121</definedName>
    <definedName name="Université_Ziane_Achour_de_DjelfaFaculté_des_Lettres_des_Langues_et_des_Arts">Etab_Faculté_Dép!$F$1122</definedName>
    <definedName name="Université_Ziane_Achour_de_DjelfaFaculté_des_Sciences_de_la_Nature_et_de_la_Vie">Etab_Faculté_Dép!$F$1123:$F$1125</definedName>
    <definedName name="Université_Ziane_Achour_de_DjelfaFaculté_des_Sciences_Économiques_des_Sciences_Commerciales_et_des_Sciences_de_Gestion">Etab_Faculté_Dép!$F$1126</definedName>
    <definedName name="Université_Ziane_Achour_de_DjelfaFaculté_des_Sciences_et_de_la_Technologie">Etab_Faculté_Dép!$F$1127</definedName>
    <definedName name="Université_Ziane_Achour_de_DjelfaFaculté_des_Sciences_Sociales_et_Humaines">Etab_Faculté_Dép!$F$1128</definedName>
    <definedName name="Université_Ziane_Achour_de_DjelfaInstitut_des_Sciences_et_Techniques_des_Activités_Physiques_et_Sportifs">Etab_Faculté_Dép!$F$1129</definedName>
    <definedName name="_xlnm.Print_Area" localSheetId="2">' Eq 1'!$B$1:$AR$171</definedName>
    <definedName name="_xlnm.Print_Area" localSheetId="12">' Eq 10'!$B$1:$AR$171</definedName>
    <definedName name="_xlnm.Print_Area" localSheetId="13">' Eq 11'!$B$1:$AR$171</definedName>
    <definedName name="_xlnm.Print_Area" localSheetId="14">' Eq 12'!$B$1:$AR$171</definedName>
    <definedName name="_xlnm.Print_Area" localSheetId="15">' Eq 13'!$B$1:$AR$171</definedName>
    <definedName name="_xlnm.Print_Area" localSheetId="16">' Eq 14'!$B$1:$AR$171</definedName>
    <definedName name="_xlnm.Print_Area" localSheetId="10">' Eq 15'!$B$1:$AR$171</definedName>
    <definedName name="_xlnm.Print_Area" localSheetId="17">' Eq 16'!$B$1:$AR$171</definedName>
    <definedName name="_xlnm.Print_Area" localSheetId="18">' Eq 17'!$B$1:$AR$171</definedName>
    <definedName name="_xlnm.Print_Area" localSheetId="20">' Eq 19'!$B$1:$AR$171</definedName>
    <definedName name="_xlnm.Print_Area" localSheetId="3">' Eq 2'!$B$1:$AR$171</definedName>
    <definedName name="_xlnm.Print_Area" localSheetId="21">' Eq 20'!$B$1:$AR$171</definedName>
    <definedName name="_xlnm.Print_Area" localSheetId="4">' Eq 3'!$B$1:$AR$171</definedName>
    <definedName name="_xlnm.Print_Area" localSheetId="5">' Eq 4'!$B$1:$AR$171</definedName>
    <definedName name="_xlnm.Print_Area" localSheetId="6">' Eq 5'!$B$1:$AR$171</definedName>
    <definedName name="_xlnm.Print_Area" localSheetId="7">' Eq 6'!$B$1:$AR$171</definedName>
    <definedName name="_xlnm.Print_Area" localSheetId="8">' Eq 7'!$B$1:$AR$171</definedName>
    <definedName name="_xlnm.Print_Area" localSheetId="9">' Eq 8'!$B$1:$AR$171</definedName>
    <definedName name="_xlnm.Print_Area" localSheetId="11">' Eq 9'!$B$1:$AR$171</definedName>
    <definedName name="_xlnm.Print_Area" localSheetId="19">'Eq 18'!$B$1:$AR$171</definedName>
    <definedName name="_xlnm.Print_Area" localSheetId="1">'Identification ER'!$A$1:$AL$58</definedName>
  </definedNames>
  <calcPr calcId="124519"/>
  <fileRecoveryPr autoRecover="0"/>
</workbook>
</file>

<file path=xl/calcChain.xml><?xml version="1.0" encoding="utf-8"?>
<calcChain xmlns="http://schemas.openxmlformats.org/spreadsheetml/2006/main">
  <c r="AT56" i="65"/>
  <c r="J56"/>
  <c r="F56"/>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F41"/>
  <c r="AF49"/>
  <c r="AT56" i="64"/>
  <c r="J56"/>
  <c r="F56"/>
  <c r="A56"/>
  <c r="A57"/>
  <c r="AF41"/>
  <c r="AF49"/>
  <c r="AT56" i="63"/>
  <c r="J56"/>
  <c r="F56"/>
  <c r="A56"/>
  <c r="A57"/>
  <c r="AF41"/>
  <c r="AF49"/>
  <c r="AT56" i="62"/>
  <c r="J56"/>
  <c r="F56"/>
  <c r="A56"/>
  <c r="A57"/>
  <c r="A58"/>
  <c r="AF41"/>
  <c r="AF49"/>
  <c r="AT56" i="61"/>
  <c r="J56"/>
  <c r="F56"/>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F41"/>
  <c r="AF49"/>
  <c r="AT56" i="60"/>
  <c r="J56"/>
  <c r="F56"/>
  <c r="A56"/>
  <c r="AF41"/>
  <c r="AF49"/>
  <c r="AT56" i="59"/>
  <c r="J56"/>
  <c r="F56"/>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F49"/>
  <c r="AF41"/>
  <c r="AT56" i="58"/>
  <c r="J56"/>
  <c r="F56"/>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F41"/>
  <c r="AF49"/>
  <c r="AT56" i="57"/>
  <c r="J56"/>
  <c r="F56"/>
  <c r="A56"/>
  <c r="AF41"/>
  <c r="AF49"/>
  <c r="AT56" i="56"/>
  <c r="J56"/>
  <c r="F56"/>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F41"/>
  <c r="AF49"/>
  <c r="AT56" i="55"/>
  <c r="J56"/>
  <c r="F56"/>
  <c r="A56"/>
  <c r="AF41"/>
  <c r="AF49"/>
  <c r="AT56" i="54"/>
  <c r="J56"/>
  <c r="F56"/>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F41"/>
  <c r="AF49"/>
  <c r="AT56" i="53"/>
  <c r="J56"/>
  <c r="F56"/>
  <c r="A56"/>
  <c r="AF41"/>
  <c r="AF49"/>
  <c r="AT56" i="52"/>
  <c r="J56"/>
  <c r="F56"/>
  <c r="A56"/>
  <c r="AF41"/>
  <c r="AF49"/>
  <c r="AT56" i="51"/>
  <c r="J56"/>
  <c r="F56"/>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F41"/>
  <c r="AF49"/>
  <c r="AT56" i="50"/>
  <c r="J56"/>
  <c r="F56"/>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F41"/>
  <c r="AF49"/>
  <c r="AT56" i="49"/>
  <c r="J56"/>
  <c r="F56"/>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F41"/>
  <c r="AF49"/>
  <c r="AT56" i="48"/>
  <c r="J56"/>
  <c r="F56"/>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F49"/>
  <c r="AF41"/>
  <c r="AT56" i="47"/>
  <c r="J56"/>
  <c r="F56"/>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F49"/>
  <c r="AF41"/>
  <c r="AT57" i="6"/>
  <c r="AT58"/>
  <c r="AT59"/>
  <c r="AT60"/>
  <c r="AT61"/>
  <c r="AT62"/>
  <c r="AT63"/>
  <c r="AT64"/>
  <c r="AT65"/>
  <c r="AT66"/>
  <c r="AT67"/>
  <c r="AT68"/>
  <c r="AT69"/>
  <c r="AT70"/>
  <c r="AT71"/>
  <c r="AT72"/>
  <c r="AT73"/>
  <c r="AT74"/>
  <c r="AT75"/>
  <c r="AT76"/>
  <c r="AT77"/>
  <c r="AT78"/>
  <c r="AT79"/>
  <c r="AT80"/>
  <c r="AT81"/>
  <c r="AT82"/>
  <c r="AT83"/>
  <c r="AT84"/>
  <c r="AT85"/>
  <c r="AT86"/>
  <c r="AT87"/>
  <c r="AT88"/>
  <c r="AT89"/>
  <c r="AT90"/>
  <c r="AT91"/>
  <c r="AT92"/>
  <c r="AT93"/>
  <c r="AT94"/>
  <c r="AT95"/>
  <c r="AT96"/>
  <c r="AT97"/>
  <c r="AT98"/>
  <c r="AT99"/>
  <c r="AT100"/>
  <c r="AT101"/>
  <c r="AT102"/>
  <c r="AT103"/>
  <c r="AT104"/>
  <c r="AT105"/>
  <c r="AT106"/>
  <c r="AT107"/>
  <c r="AT108"/>
  <c r="H113" i="65"/>
  <c r="D113"/>
  <c r="AT57"/>
  <c r="AT57" i="64"/>
  <c r="AT57" i="63"/>
  <c r="AT57" i="62"/>
  <c r="H113" i="61"/>
  <c r="D113"/>
  <c r="AT57"/>
  <c r="A57" i="60"/>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T57"/>
  <c r="H113" i="59"/>
  <c r="D113"/>
  <c r="AT57"/>
  <c r="D113" i="58"/>
  <c r="AT57"/>
  <c r="H113"/>
  <c r="A57" i="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T57"/>
  <c r="H113" i="56"/>
  <c r="D113"/>
  <c r="AT57"/>
  <c r="A57" i="55"/>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T57"/>
  <c r="D113" i="54"/>
  <c r="H113"/>
  <c r="AT57"/>
  <c r="A57" i="53"/>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T57"/>
  <c r="A57" i="52"/>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T57"/>
  <c r="H113" i="51"/>
  <c r="D113"/>
  <c r="AT57"/>
  <c r="H113" i="50"/>
  <c r="D113"/>
  <c r="AT57"/>
  <c r="H113" i="49"/>
  <c r="D113"/>
  <c r="AT57"/>
  <c r="D113" i="48"/>
  <c r="H113"/>
  <c r="AT57"/>
  <c r="H113" i="47"/>
  <c r="D113"/>
  <c r="AT57"/>
  <c r="H114" i="65"/>
  <c r="D114"/>
  <c r="AT58"/>
  <c r="AT58" i="64"/>
  <c r="AT58" i="63"/>
  <c r="AT58" i="62"/>
  <c r="H114" i="61"/>
  <c r="D114"/>
  <c r="AT58"/>
  <c r="H114" i="60"/>
  <c r="D114"/>
  <c r="AT58"/>
  <c r="H113"/>
  <c r="D113"/>
  <c r="H114" i="59"/>
  <c r="D114"/>
  <c r="AT58"/>
  <c r="D114" i="58"/>
  <c r="H114"/>
  <c r="AT58"/>
  <c r="H114" i="57"/>
  <c r="D114"/>
  <c r="AT58"/>
  <c r="H113"/>
  <c r="D113"/>
  <c r="H114" i="56"/>
  <c r="D114"/>
  <c r="AT58"/>
  <c r="H114" i="55"/>
  <c r="D114"/>
  <c r="AT58"/>
  <c r="H113"/>
  <c r="D113"/>
  <c r="H114" i="54"/>
  <c r="D114"/>
  <c r="AT58"/>
  <c r="H114" i="53"/>
  <c r="D114"/>
  <c r="AT58"/>
  <c r="H113"/>
  <c r="D113"/>
  <c r="H114" i="52"/>
  <c r="D114"/>
  <c r="AT58"/>
  <c r="H113"/>
  <c r="D113"/>
  <c r="H114" i="51"/>
  <c r="D114"/>
  <c r="AT58"/>
  <c r="H114" i="50"/>
  <c r="D114"/>
  <c r="AT58"/>
  <c r="H114" i="49"/>
  <c r="D114"/>
  <c r="AT58"/>
  <c r="D114" i="48"/>
  <c r="H114"/>
  <c r="AT58"/>
  <c r="H114" i="47"/>
  <c r="D114"/>
  <c r="AT58"/>
  <c r="J56" i="6"/>
  <c r="F56"/>
  <c r="H115" i="65"/>
  <c r="D115"/>
  <c r="AT59"/>
  <c r="AT59" i="64"/>
  <c r="AT59" i="63"/>
  <c r="AT59" i="62"/>
  <c r="H115" i="61"/>
  <c r="D115"/>
  <c r="AT59"/>
  <c r="H115" i="60"/>
  <c r="AT59"/>
  <c r="D115"/>
  <c r="H115" i="59"/>
  <c r="D115"/>
  <c r="AT59"/>
  <c r="D115" i="58"/>
  <c r="H115"/>
  <c r="AT59"/>
  <c r="H115" i="57"/>
  <c r="AT59"/>
  <c r="D115"/>
  <c r="H115" i="56"/>
  <c r="D115"/>
  <c r="AT59"/>
  <c r="H115" i="55"/>
  <c r="AT59"/>
  <c r="D115"/>
  <c r="H115" i="54"/>
  <c r="AT59"/>
  <c r="D115"/>
  <c r="H115" i="53"/>
  <c r="AT59"/>
  <c r="D115"/>
  <c r="H115" i="52"/>
  <c r="AT59"/>
  <c r="D115"/>
  <c r="H115" i="51"/>
  <c r="D115"/>
  <c r="AT59"/>
  <c r="H115" i="50"/>
  <c r="D115"/>
  <c r="AT59"/>
  <c r="H115" i="49"/>
  <c r="D115"/>
  <c r="AT59"/>
  <c r="D115" i="48"/>
  <c r="H115"/>
  <c r="AT59"/>
  <c r="H115" i="47"/>
  <c r="D115"/>
  <c r="AT59"/>
  <c r="AF41" i="6"/>
  <c r="AF49" s="1"/>
  <c r="H116" i="65"/>
  <c r="D116"/>
  <c r="AT60"/>
  <c r="AT60" i="64"/>
  <c r="AT60" i="63"/>
  <c r="AT60" i="62"/>
  <c r="H116" i="61"/>
  <c r="D116"/>
  <c r="AT60"/>
  <c r="H116" i="60"/>
  <c r="D116"/>
  <c r="AT60"/>
  <c r="H116" i="59"/>
  <c r="D116"/>
  <c r="AT60"/>
  <c r="D116" i="58"/>
  <c r="H116"/>
  <c r="AT60"/>
  <c r="H116" i="57"/>
  <c r="D116"/>
  <c r="AT60"/>
  <c r="H116" i="56"/>
  <c r="D116"/>
  <c r="AT60"/>
  <c r="H116" i="55"/>
  <c r="D116"/>
  <c r="AT60"/>
  <c r="H116" i="54"/>
  <c r="D116"/>
  <c r="AT60"/>
  <c r="H116" i="53"/>
  <c r="D116"/>
  <c r="AT60"/>
  <c r="H116" i="52"/>
  <c r="D116"/>
  <c r="AT60"/>
  <c r="H116" i="51"/>
  <c r="D116"/>
  <c r="AT60"/>
  <c r="H116" i="50"/>
  <c r="D116"/>
  <c r="AT60"/>
  <c r="H116" i="49"/>
  <c r="D116"/>
  <c r="AT60"/>
  <c r="D116" i="48"/>
  <c r="H116"/>
  <c r="AT60"/>
  <c r="H116" i="47"/>
  <c r="D116"/>
  <c r="AT60"/>
  <c r="AD37" i="3"/>
  <c r="AD39"/>
  <c r="AD41"/>
  <c r="H117" i="65"/>
  <c r="D117"/>
  <c r="AT61"/>
  <c r="AT61" i="64"/>
  <c r="AT61" i="63"/>
  <c r="AT61" i="62"/>
  <c r="H117" i="61"/>
  <c r="D117"/>
  <c r="AT61"/>
  <c r="H117" i="60"/>
  <c r="AT61"/>
  <c r="D117"/>
  <c r="H117" i="59"/>
  <c r="D117"/>
  <c r="AT61"/>
  <c r="D117" i="58"/>
  <c r="H117"/>
  <c r="AT61"/>
  <c r="H117" i="57"/>
  <c r="AT61"/>
  <c r="D117"/>
  <c r="H117" i="56"/>
  <c r="D117"/>
  <c r="AT61"/>
  <c r="H117" i="55"/>
  <c r="AT61"/>
  <c r="D117"/>
  <c r="H117" i="54"/>
  <c r="AT61"/>
  <c r="D117"/>
  <c r="H117" i="53"/>
  <c r="AT61"/>
  <c r="D117"/>
  <c r="H117" i="52"/>
  <c r="AT61"/>
  <c r="D117"/>
  <c r="H117" i="51"/>
  <c r="D117"/>
  <c r="AT61"/>
  <c r="H117" i="50"/>
  <c r="D117"/>
  <c r="AT61"/>
  <c r="H117" i="49"/>
  <c r="D117"/>
  <c r="AT61"/>
  <c r="D117" i="48"/>
  <c r="H117"/>
  <c r="AT61"/>
  <c r="H117" i="47"/>
  <c r="D117"/>
  <c r="AT61"/>
  <c r="A56" i="6"/>
  <c r="A57" s="1"/>
  <c r="AN9" i="3"/>
  <c r="AV9" s="1"/>
  <c r="AD21"/>
  <c r="B1231" i="7"/>
  <c r="B1232"/>
  <c r="B1233"/>
  <c r="B1234"/>
  <c r="B1235"/>
  <c r="B1236"/>
  <c r="B1237"/>
  <c r="B1238"/>
  <c r="B1239"/>
  <c r="B1240"/>
  <c r="B1241"/>
  <c r="B1242"/>
  <c r="B1243"/>
  <c r="B1244"/>
  <c r="B1230"/>
  <c r="AT56" i="6"/>
  <c r="H118" i="65"/>
  <c r="D118"/>
  <c r="AT62"/>
  <c r="AT62" i="64"/>
  <c r="AT62" i="63"/>
  <c r="AT62" i="62"/>
  <c r="H118" i="61"/>
  <c r="D118"/>
  <c r="AT62"/>
  <c r="H118" i="60"/>
  <c r="D118"/>
  <c r="AT62"/>
  <c r="H118" i="59"/>
  <c r="D118"/>
  <c r="AT62"/>
  <c r="D118" i="58"/>
  <c r="H118"/>
  <c r="AT62"/>
  <c r="H118" i="57"/>
  <c r="D118"/>
  <c r="AT62"/>
  <c r="H118" i="56"/>
  <c r="D118"/>
  <c r="AT62"/>
  <c r="H118" i="55"/>
  <c r="D118"/>
  <c r="AT62"/>
  <c r="H118" i="54"/>
  <c r="D118"/>
  <c r="AT62"/>
  <c r="H118" i="53"/>
  <c r="D118"/>
  <c r="AT62"/>
  <c r="H118" i="52"/>
  <c r="D118"/>
  <c r="AT62"/>
  <c r="H118" i="51"/>
  <c r="D118"/>
  <c r="AT62"/>
  <c r="H118" i="50"/>
  <c r="D118"/>
  <c r="AT62"/>
  <c r="H118" i="49"/>
  <c r="D118"/>
  <c r="AT62"/>
  <c r="D118" i="48"/>
  <c r="H118"/>
  <c r="AT62"/>
  <c r="H118" i="47"/>
  <c r="D118"/>
  <c r="AT62"/>
  <c r="H119" i="65"/>
  <c r="D119"/>
  <c r="AT63"/>
  <c r="AT63" i="64"/>
  <c r="AT63" i="63"/>
  <c r="AT63" i="62"/>
  <c r="H119" i="61"/>
  <c r="D119"/>
  <c r="AT63"/>
  <c r="H119" i="60"/>
  <c r="AT63"/>
  <c r="D119"/>
  <c r="H119" i="59"/>
  <c r="D119"/>
  <c r="AT63"/>
  <c r="D119" i="58"/>
  <c r="AT63"/>
  <c r="H119"/>
  <c r="H119" i="57"/>
  <c r="AT63"/>
  <c r="D119"/>
  <c r="H119" i="56"/>
  <c r="D119"/>
  <c r="AT63"/>
  <c r="H119" i="55"/>
  <c r="AT63"/>
  <c r="D119"/>
  <c r="H119" i="54"/>
  <c r="AT63"/>
  <c r="D119"/>
  <c r="H119" i="53"/>
  <c r="AT63"/>
  <c r="D119"/>
  <c r="H119" i="52"/>
  <c r="AT63"/>
  <c r="D119"/>
  <c r="H119" i="51"/>
  <c r="D119"/>
  <c r="AT63"/>
  <c r="H119" i="50"/>
  <c r="D119"/>
  <c r="AT63"/>
  <c r="H119" i="49"/>
  <c r="D119"/>
  <c r="AT63"/>
  <c r="D119" i="48"/>
  <c r="AT63"/>
  <c r="H119"/>
  <c r="H119" i="47"/>
  <c r="D119"/>
  <c r="AT63"/>
  <c r="G1129" i="7"/>
  <c r="G1128"/>
  <c r="G1127"/>
  <c r="G1126"/>
  <c r="G1125"/>
  <c r="G1124"/>
  <c r="G1123"/>
  <c r="G1122"/>
  <c r="G1121"/>
  <c r="G1120"/>
  <c r="G1119"/>
  <c r="G1118"/>
  <c r="G1117"/>
  <c r="G1116"/>
  <c r="G1115"/>
  <c r="G1114"/>
  <c r="G1113"/>
  <c r="G1112"/>
  <c r="G1111"/>
  <c r="G1110"/>
  <c r="G1109"/>
  <c r="G1108"/>
  <c r="G1107"/>
  <c r="G1106"/>
  <c r="G1105"/>
  <c r="G1104"/>
  <c r="G1103"/>
  <c r="G1102"/>
  <c r="G1101"/>
  <c r="G1100"/>
  <c r="G1099"/>
  <c r="G1098"/>
  <c r="G1097"/>
  <c r="G1096"/>
  <c r="G1095"/>
  <c r="G1094"/>
  <c r="G1093"/>
  <c r="G1092"/>
  <c r="G1091"/>
  <c r="G1090"/>
  <c r="G1089"/>
  <c r="G1088"/>
  <c r="G1087"/>
  <c r="G1086"/>
  <c r="G1085"/>
  <c r="G1084"/>
  <c r="G1083"/>
  <c r="G1082"/>
  <c r="G1081"/>
  <c r="G1080"/>
  <c r="G1079"/>
  <c r="G1078"/>
  <c r="G1077"/>
  <c r="G1076"/>
  <c r="G1075"/>
  <c r="G1074"/>
  <c r="G1073"/>
  <c r="G1072"/>
  <c r="G1071"/>
  <c r="G1070"/>
  <c r="G1069"/>
  <c r="G1068"/>
  <c r="G1067"/>
  <c r="G1066"/>
  <c r="G1065"/>
  <c r="G1064"/>
  <c r="G1063"/>
  <c r="G1062"/>
  <c r="G1061"/>
  <c r="G1060"/>
  <c r="G1059"/>
  <c r="G1058"/>
  <c r="G1057"/>
  <c r="G1056"/>
  <c r="G1055"/>
  <c r="G1054"/>
  <c r="G1053"/>
  <c r="G1052"/>
  <c r="G1051"/>
  <c r="G1050"/>
  <c r="G1049"/>
  <c r="G1048"/>
  <c r="G1047"/>
  <c r="G1046"/>
  <c r="G1045"/>
  <c r="G1044"/>
  <c r="G1043"/>
  <c r="G1042"/>
  <c r="G1041"/>
  <c r="G1040"/>
  <c r="G1039"/>
  <c r="G1038"/>
  <c r="G1037"/>
  <c r="G1036"/>
  <c r="G1035"/>
  <c r="G1034"/>
  <c r="G1033"/>
  <c r="G1032"/>
  <c r="G1031"/>
  <c r="G1030"/>
  <c r="G1029"/>
  <c r="G1028"/>
  <c r="G1027"/>
  <c r="G1026"/>
  <c r="G1025"/>
  <c r="G1024"/>
  <c r="G1023"/>
  <c r="G1022"/>
  <c r="G1021"/>
  <c r="G1020"/>
  <c r="G1019"/>
  <c r="G1018"/>
  <c r="G1017"/>
  <c r="G1016"/>
  <c r="G1015"/>
  <c r="G1014"/>
  <c r="G1013"/>
  <c r="G1012"/>
  <c r="G1011"/>
  <c r="G1010"/>
  <c r="G1009"/>
  <c r="G1008"/>
  <c r="G1007"/>
  <c r="G1006"/>
  <c r="G1005"/>
  <c r="G1004"/>
  <c r="G1003"/>
  <c r="G1002"/>
  <c r="G1001"/>
  <c r="G1000"/>
  <c r="G999"/>
  <c r="G998"/>
  <c r="G997"/>
  <c r="G996"/>
  <c r="G995"/>
  <c r="G994"/>
  <c r="G993"/>
  <c r="G992"/>
  <c r="G991"/>
  <c r="G990"/>
  <c r="G989"/>
  <c r="G988"/>
  <c r="G987"/>
  <c r="G986"/>
  <c r="G985"/>
  <c r="G984"/>
  <c r="G983"/>
  <c r="G982"/>
  <c r="G981"/>
  <c r="G980"/>
  <c r="G979"/>
  <c r="G978"/>
  <c r="G977"/>
  <c r="G976"/>
  <c r="G975"/>
  <c r="G974"/>
  <c r="G973"/>
  <c r="G972"/>
  <c r="G971"/>
  <c r="G970"/>
  <c r="G969"/>
  <c r="G968"/>
  <c r="G967"/>
  <c r="G966"/>
  <c r="G965"/>
  <c r="G964"/>
  <c r="G963"/>
  <c r="G962"/>
  <c r="G961"/>
  <c r="G960"/>
  <c r="G959"/>
  <c r="G958"/>
  <c r="G957"/>
  <c r="G956"/>
  <c r="G955"/>
  <c r="G954"/>
  <c r="G953"/>
  <c r="G952"/>
  <c r="G951"/>
  <c r="G950"/>
  <c r="G949"/>
  <c r="G948"/>
  <c r="G947"/>
  <c r="G946"/>
  <c r="G945"/>
  <c r="G944"/>
  <c r="G943"/>
  <c r="G942"/>
  <c r="G941"/>
  <c r="G940"/>
  <c r="G939"/>
  <c r="G938"/>
  <c r="G937"/>
  <c r="G936"/>
  <c r="G935"/>
  <c r="G934"/>
  <c r="G933"/>
  <c r="G932"/>
  <c r="G931"/>
  <c r="G930"/>
  <c r="G929"/>
  <c r="G928"/>
  <c r="G927"/>
  <c r="G926"/>
  <c r="G925"/>
  <c r="G924"/>
  <c r="G923"/>
  <c r="G922"/>
  <c r="G921"/>
  <c r="G920"/>
  <c r="G919"/>
  <c r="G918"/>
  <c r="G917"/>
  <c r="G916"/>
  <c r="G915"/>
  <c r="G914"/>
  <c r="G913"/>
  <c r="G912"/>
  <c r="G911"/>
  <c r="G910"/>
  <c r="G909"/>
  <c r="G908"/>
  <c r="G907"/>
  <c r="G906"/>
  <c r="G905"/>
  <c r="G904"/>
  <c r="G903"/>
  <c r="G902"/>
  <c r="G901"/>
  <c r="G900"/>
  <c r="G899"/>
  <c r="G898"/>
  <c r="G897"/>
  <c r="G896"/>
  <c r="G895"/>
  <c r="G894"/>
  <c r="G893"/>
  <c r="G892"/>
  <c r="G891"/>
  <c r="G890"/>
  <c r="G889"/>
  <c r="G888"/>
  <c r="G887"/>
  <c r="G886"/>
  <c r="G885"/>
  <c r="G884"/>
  <c r="G883"/>
  <c r="G882"/>
  <c r="G881"/>
  <c r="G880"/>
  <c r="G879"/>
  <c r="G878"/>
  <c r="G877"/>
  <c r="G876"/>
  <c r="G875"/>
  <c r="G874"/>
  <c r="G873"/>
  <c r="G872"/>
  <c r="G871"/>
  <c r="G870"/>
  <c r="G869"/>
  <c r="G868"/>
  <c r="G867"/>
  <c r="G866"/>
  <c r="G865"/>
  <c r="G864"/>
  <c r="G863"/>
  <c r="G862"/>
  <c r="G861"/>
  <c r="G860"/>
  <c r="G859"/>
  <c r="G858"/>
  <c r="G857"/>
  <c r="G856"/>
  <c r="G855"/>
  <c r="G854"/>
  <c r="G853"/>
  <c r="G852"/>
  <c r="G851"/>
  <c r="G850"/>
  <c r="G849"/>
  <c r="G848"/>
  <c r="G847"/>
  <c r="G846"/>
  <c r="G845"/>
  <c r="G844"/>
  <c r="G843"/>
  <c r="G842"/>
  <c r="G841"/>
  <c r="G840"/>
  <c r="G839"/>
  <c r="G838"/>
  <c r="G837"/>
  <c r="G836"/>
  <c r="G835"/>
  <c r="G834"/>
  <c r="G833"/>
  <c r="G832"/>
  <c r="G831"/>
  <c r="G830"/>
  <c r="G829"/>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c r="G725"/>
  <c r="G724"/>
  <c r="G723"/>
  <c r="G722"/>
  <c r="G721"/>
  <c r="G720"/>
  <c r="G719"/>
  <c r="G718"/>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H120" i="65"/>
  <c r="D120"/>
  <c r="AT64"/>
  <c r="AT64" i="64"/>
  <c r="AT64" i="63"/>
  <c r="AT64" i="62"/>
  <c r="H120" i="61"/>
  <c r="D120"/>
  <c r="AT64"/>
  <c r="H120" i="60"/>
  <c r="D120"/>
  <c r="AT64"/>
  <c r="H120" i="59"/>
  <c r="D120"/>
  <c r="AT64"/>
  <c r="D120" i="58"/>
  <c r="AT64"/>
  <c r="H120"/>
  <c r="H120" i="57"/>
  <c r="D120"/>
  <c r="AT64"/>
  <c r="H120" i="56"/>
  <c r="D120"/>
  <c r="AT64"/>
  <c r="H120" i="55"/>
  <c r="D120"/>
  <c r="AT64"/>
  <c r="H120" i="54"/>
  <c r="D120"/>
  <c r="AT64"/>
  <c r="H120" i="53"/>
  <c r="D120"/>
  <c r="AT64"/>
  <c r="H120" i="52"/>
  <c r="D120"/>
  <c r="AT64"/>
  <c r="H120" i="51"/>
  <c r="D120"/>
  <c r="AT64"/>
  <c r="H120" i="50"/>
  <c r="D120"/>
  <c r="AT64"/>
  <c r="H120" i="49"/>
  <c r="D120"/>
  <c r="AT64"/>
  <c r="D120" i="48"/>
  <c r="AT64"/>
  <c r="H120"/>
  <c r="H120" i="47"/>
  <c r="D120"/>
  <c r="AT64"/>
  <c r="AH47" i="3"/>
  <c r="AK47" s="1"/>
  <c r="AJ47"/>
  <c r="H121" i="65"/>
  <c r="D121"/>
  <c r="AT65"/>
  <c r="AT65" i="64"/>
  <c r="AT65" i="63"/>
  <c r="AT65" i="62"/>
  <c r="H121" i="61"/>
  <c r="D121"/>
  <c r="AT65"/>
  <c r="H121" i="60"/>
  <c r="AT65"/>
  <c r="D121"/>
  <c r="H121" i="59"/>
  <c r="D121"/>
  <c r="AT65"/>
  <c r="D121" i="58"/>
  <c r="AT65"/>
  <c r="H121"/>
  <c r="H121" i="57"/>
  <c r="AT65"/>
  <c r="D121"/>
  <c r="H121" i="56"/>
  <c r="D121"/>
  <c r="AT65"/>
  <c r="H121" i="55"/>
  <c r="AT65"/>
  <c r="D121"/>
  <c r="H121" i="54"/>
  <c r="AT65"/>
  <c r="D121"/>
  <c r="H121" i="53"/>
  <c r="AT65"/>
  <c r="D121"/>
  <c r="H121" i="52"/>
  <c r="AT65"/>
  <c r="D121"/>
  <c r="H121" i="51"/>
  <c r="D121"/>
  <c r="AT65"/>
  <c r="H121" i="50"/>
  <c r="D121"/>
  <c r="AT65"/>
  <c r="H121" i="49"/>
  <c r="D121"/>
  <c r="AT65"/>
  <c r="D121" i="48"/>
  <c r="AT65"/>
  <c r="H121"/>
  <c r="H121" i="47"/>
  <c r="D121"/>
  <c r="AT65"/>
  <c r="H122" i="65"/>
  <c r="D122"/>
  <c r="AT66"/>
  <c r="AT66" i="64"/>
  <c r="AT66" i="63"/>
  <c r="AT66" i="62"/>
  <c r="H122" i="61"/>
  <c r="D122"/>
  <c r="AT66"/>
  <c r="H122" i="60"/>
  <c r="D122"/>
  <c r="AT66"/>
  <c r="H122" i="59"/>
  <c r="D122"/>
  <c r="AT66"/>
  <c r="D122" i="58"/>
  <c r="AT66"/>
  <c r="H122"/>
  <c r="H122" i="57"/>
  <c r="D122"/>
  <c r="AT66"/>
  <c r="H122" i="56"/>
  <c r="D122"/>
  <c r="AT66"/>
  <c r="H122" i="55"/>
  <c r="D122"/>
  <c r="AT66"/>
  <c r="H122" i="54"/>
  <c r="D122"/>
  <c r="AT66"/>
  <c r="H122" i="53"/>
  <c r="D122"/>
  <c r="AT66"/>
  <c r="H122" i="52"/>
  <c r="D122"/>
  <c r="AT66"/>
  <c r="H122" i="51"/>
  <c r="D122"/>
  <c r="AT66"/>
  <c r="H122" i="50"/>
  <c r="D122"/>
  <c r="AT66"/>
  <c r="H122" i="49"/>
  <c r="D122"/>
  <c r="AT66"/>
  <c r="D122" i="48"/>
  <c r="AT66"/>
  <c r="H122"/>
  <c r="H122" i="47"/>
  <c r="D122"/>
  <c r="AT66"/>
  <c r="H123" i="65"/>
  <c r="D123"/>
  <c r="AT67"/>
  <c r="AT67" i="64"/>
  <c r="AT67" i="63"/>
  <c r="AT67" i="62"/>
  <c r="H123" i="61"/>
  <c r="D123"/>
  <c r="AT67"/>
  <c r="H123" i="60"/>
  <c r="AT67"/>
  <c r="D123"/>
  <c r="H123" i="59"/>
  <c r="D123"/>
  <c r="AT67"/>
  <c r="D123" i="58"/>
  <c r="AT67"/>
  <c r="H123"/>
  <c r="H123" i="57"/>
  <c r="AT67"/>
  <c r="D123"/>
  <c r="H123" i="56"/>
  <c r="D123"/>
  <c r="AT67"/>
  <c r="H123" i="55"/>
  <c r="AT67"/>
  <c r="D123"/>
  <c r="H123" i="54"/>
  <c r="AT67"/>
  <c r="D123"/>
  <c r="H123" i="53"/>
  <c r="AT67"/>
  <c r="D123"/>
  <c r="H123" i="52"/>
  <c r="AT67"/>
  <c r="D123"/>
  <c r="H123" i="51"/>
  <c r="D123"/>
  <c r="AT67"/>
  <c r="H123" i="50"/>
  <c r="D123"/>
  <c r="AT67"/>
  <c r="H123" i="49"/>
  <c r="D123"/>
  <c r="AT67"/>
  <c r="D123" i="48"/>
  <c r="AT67"/>
  <c r="H123"/>
  <c r="H123" i="47"/>
  <c r="D123"/>
  <c r="AT67"/>
  <c r="H124" i="65"/>
  <c r="D124"/>
  <c r="AT68"/>
  <c r="AT68" i="64"/>
  <c r="AT68" i="63"/>
  <c r="AT68" i="62"/>
  <c r="H124" i="61"/>
  <c r="D124"/>
  <c r="AT68"/>
  <c r="H124" i="60"/>
  <c r="D124"/>
  <c r="AT68"/>
  <c r="H124" i="59"/>
  <c r="D124"/>
  <c r="AT68"/>
  <c r="D124" i="58"/>
  <c r="AT68"/>
  <c r="H124"/>
  <c r="H124" i="57"/>
  <c r="D124"/>
  <c r="AT68"/>
  <c r="H124" i="56"/>
  <c r="D124"/>
  <c r="AT68"/>
  <c r="H124" i="55"/>
  <c r="D124"/>
  <c r="AT68"/>
  <c r="H124" i="54"/>
  <c r="D124"/>
  <c r="AT68"/>
  <c r="H124" i="53"/>
  <c r="D124"/>
  <c r="AT68"/>
  <c r="H124" i="52"/>
  <c r="D124"/>
  <c r="AT68"/>
  <c r="H124" i="51"/>
  <c r="D124"/>
  <c r="AT68"/>
  <c r="H124" i="50"/>
  <c r="D124"/>
  <c r="AT68"/>
  <c r="H124" i="49"/>
  <c r="D124"/>
  <c r="AT68"/>
  <c r="D124" i="48"/>
  <c r="AT68"/>
  <c r="H124"/>
  <c r="H124" i="47"/>
  <c r="D124"/>
  <c r="AT68"/>
  <c r="H125" i="65"/>
  <c r="D125"/>
  <c r="AT69"/>
  <c r="AT69" i="64"/>
  <c r="AT69" i="63"/>
  <c r="AT69" i="62"/>
  <c r="H125" i="61"/>
  <c r="D125"/>
  <c r="AT69"/>
  <c r="H125" i="60"/>
  <c r="AT69"/>
  <c r="D125"/>
  <c r="H125" i="59"/>
  <c r="D125"/>
  <c r="AT69"/>
  <c r="D125" i="58"/>
  <c r="AT69"/>
  <c r="H125"/>
  <c r="H125" i="57"/>
  <c r="AT69"/>
  <c r="D125"/>
  <c r="H125" i="56"/>
  <c r="D125"/>
  <c r="AT69"/>
  <c r="H125" i="55"/>
  <c r="AT69"/>
  <c r="D125"/>
  <c r="H125" i="54"/>
  <c r="AT69"/>
  <c r="D125"/>
  <c r="H125" i="53"/>
  <c r="AT69"/>
  <c r="D125"/>
  <c r="H125" i="52"/>
  <c r="AT69"/>
  <c r="D125"/>
  <c r="H125" i="51"/>
  <c r="D125"/>
  <c r="AT69"/>
  <c r="H125" i="50"/>
  <c r="D125"/>
  <c r="AT69"/>
  <c r="H125" i="49"/>
  <c r="D125"/>
  <c r="AT69"/>
  <c r="D125" i="48"/>
  <c r="AT69"/>
  <c r="H125"/>
  <c r="H125" i="47"/>
  <c r="D125"/>
  <c r="AT69"/>
  <c r="H126" i="65"/>
  <c r="D126"/>
  <c r="AT70"/>
  <c r="AT70" i="64"/>
  <c r="AT70" i="63"/>
  <c r="AT70" i="62"/>
  <c r="H126" i="61"/>
  <c r="D126"/>
  <c r="AT70"/>
  <c r="H126" i="60"/>
  <c r="D126"/>
  <c r="AT70"/>
  <c r="H126" i="59"/>
  <c r="D126"/>
  <c r="AT70"/>
  <c r="D126" i="58"/>
  <c r="AT70"/>
  <c r="H126"/>
  <c r="H126" i="57"/>
  <c r="D126"/>
  <c r="AT70"/>
  <c r="H126" i="56"/>
  <c r="D126"/>
  <c r="AT70"/>
  <c r="H126" i="55"/>
  <c r="D126"/>
  <c r="AT70"/>
  <c r="H126" i="54"/>
  <c r="D126"/>
  <c r="AT70"/>
  <c r="H126" i="53"/>
  <c r="D126"/>
  <c r="AT70"/>
  <c r="H126" i="52"/>
  <c r="D126"/>
  <c r="AT70"/>
  <c r="H126" i="51"/>
  <c r="D126"/>
  <c r="AT70"/>
  <c r="H126" i="50"/>
  <c r="D126"/>
  <c r="AT70"/>
  <c r="H126" i="49"/>
  <c r="D126"/>
  <c r="AT70"/>
  <c r="D126" i="48"/>
  <c r="AT70"/>
  <c r="H126"/>
  <c r="H126" i="47"/>
  <c r="D126"/>
  <c r="AT70"/>
  <c r="H127" i="65"/>
  <c r="D127"/>
  <c r="AT71"/>
  <c r="AT71" i="64"/>
  <c r="AT71" i="63"/>
  <c r="AT71" i="62"/>
  <c r="H127" i="61"/>
  <c r="D127"/>
  <c r="AT71"/>
  <c r="H127" i="60"/>
  <c r="AT71"/>
  <c r="D127"/>
  <c r="H127" i="59"/>
  <c r="D127"/>
  <c r="AT71"/>
  <c r="D127" i="58"/>
  <c r="AT71"/>
  <c r="H127"/>
  <c r="H127" i="57"/>
  <c r="AT71"/>
  <c r="D127"/>
  <c r="H127" i="56"/>
  <c r="D127"/>
  <c r="AT71"/>
  <c r="H127" i="55"/>
  <c r="AT71"/>
  <c r="D127"/>
  <c r="H127" i="54"/>
  <c r="AT71"/>
  <c r="D127"/>
  <c r="H127" i="53"/>
  <c r="AT71"/>
  <c r="D127"/>
  <c r="H127" i="52"/>
  <c r="AT71"/>
  <c r="D127"/>
  <c r="H127" i="51"/>
  <c r="D127"/>
  <c r="AT71"/>
  <c r="H127" i="50"/>
  <c r="D127"/>
  <c r="AT71"/>
  <c r="H127" i="49"/>
  <c r="D127"/>
  <c r="AT71"/>
  <c r="D127" i="48"/>
  <c r="AT71"/>
  <c r="H127"/>
  <c r="H127" i="47"/>
  <c r="D127"/>
  <c r="AT71"/>
  <c r="H128" i="65"/>
  <c r="D128"/>
  <c r="AT72"/>
  <c r="AT72" i="64"/>
  <c r="AT72" i="63"/>
  <c r="AT72" i="62"/>
  <c r="H128" i="61"/>
  <c r="D128"/>
  <c r="AT72"/>
  <c r="H128" i="60"/>
  <c r="D128"/>
  <c r="AT72"/>
  <c r="H128" i="59"/>
  <c r="D128"/>
  <c r="AT72"/>
  <c r="D128" i="58"/>
  <c r="AT72"/>
  <c r="H128"/>
  <c r="H128" i="57"/>
  <c r="D128"/>
  <c r="AT72"/>
  <c r="H128" i="56"/>
  <c r="D128"/>
  <c r="AT72"/>
  <c r="H128" i="55"/>
  <c r="D128"/>
  <c r="AT72"/>
  <c r="H128" i="54"/>
  <c r="D128"/>
  <c r="AT72"/>
  <c r="H128" i="53"/>
  <c r="D128"/>
  <c r="AT72"/>
  <c r="H128" i="52"/>
  <c r="D128"/>
  <c r="AT72"/>
  <c r="H128" i="51"/>
  <c r="D128"/>
  <c r="AT72"/>
  <c r="H128" i="50"/>
  <c r="D128"/>
  <c r="AT72"/>
  <c r="H128" i="49"/>
  <c r="D128"/>
  <c r="AT72"/>
  <c r="D128" i="48"/>
  <c r="AT72"/>
  <c r="H128"/>
  <c r="H128" i="47"/>
  <c r="D128"/>
  <c r="AT72"/>
  <c r="H129" i="65"/>
  <c r="D129"/>
  <c r="AT73"/>
  <c r="AT73" i="64"/>
  <c r="AT73" i="63"/>
  <c r="AT73" i="62"/>
  <c r="H129" i="61"/>
  <c r="D129"/>
  <c r="AT73"/>
  <c r="H129" i="60"/>
  <c r="AT73"/>
  <c r="D129"/>
  <c r="H129" i="59"/>
  <c r="D129"/>
  <c r="AT73"/>
  <c r="D129" i="58"/>
  <c r="AT73"/>
  <c r="H129"/>
  <c r="H129" i="57"/>
  <c r="AT73"/>
  <c r="D129"/>
  <c r="H129" i="56"/>
  <c r="D129"/>
  <c r="AT73"/>
  <c r="H129" i="55"/>
  <c r="AT73"/>
  <c r="D129"/>
  <c r="H129" i="54"/>
  <c r="AT73"/>
  <c r="D129"/>
  <c r="H129" i="53"/>
  <c r="AT73"/>
  <c r="D129"/>
  <c r="H129" i="52"/>
  <c r="AT73"/>
  <c r="D129"/>
  <c r="H129" i="51"/>
  <c r="D129"/>
  <c r="AT73"/>
  <c r="H129" i="50"/>
  <c r="D129"/>
  <c r="AT73"/>
  <c r="H129" i="49"/>
  <c r="D129"/>
  <c r="AT73"/>
  <c r="D129" i="48"/>
  <c r="AT73"/>
  <c r="H129"/>
  <c r="H129" i="47"/>
  <c r="D129"/>
  <c r="AT73"/>
  <c r="H130" i="65"/>
  <c r="D130"/>
  <c r="AT74"/>
  <c r="AT75"/>
  <c r="AT76"/>
  <c r="AT74" i="64"/>
  <c r="AT75"/>
  <c r="AT76"/>
  <c r="AT74" i="63"/>
  <c r="AT75"/>
  <c r="AT76"/>
  <c r="AT74" i="62"/>
  <c r="AT75"/>
  <c r="AT76"/>
  <c r="H130" i="61"/>
  <c r="D130"/>
  <c r="AT74"/>
  <c r="AT75"/>
  <c r="AT76"/>
  <c r="H130" i="60"/>
  <c r="D130"/>
  <c r="AT74"/>
  <c r="AT75"/>
  <c r="AT76"/>
  <c r="H130" i="59"/>
  <c r="D130"/>
  <c r="AT74"/>
  <c r="AT75"/>
  <c r="AT76"/>
  <c r="D130" i="58"/>
  <c r="AT74"/>
  <c r="AT75"/>
  <c r="AT76"/>
  <c r="H130"/>
  <c r="H130" i="57"/>
  <c r="D130"/>
  <c r="AT74"/>
  <c r="AT75"/>
  <c r="AT76"/>
  <c r="H130" i="56"/>
  <c r="D130"/>
  <c r="AT74"/>
  <c r="AT75"/>
  <c r="AT76"/>
  <c r="H130" i="55"/>
  <c r="D130"/>
  <c r="AT74"/>
  <c r="AT75"/>
  <c r="AT76"/>
  <c r="H130" i="54"/>
  <c r="D130"/>
  <c r="AT74"/>
  <c r="AT75"/>
  <c r="AT76"/>
  <c r="H130" i="53"/>
  <c r="D130"/>
  <c r="AT74"/>
  <c r="AT75"/>
  <c r="AT76"/>
  <c r="H130" i="52"/>
  <c r="D130"/>
  <c r="AT74"/>
  <c r="AT75"/>
  <c r="AT76"/>
  <c r="H130" i="51"/>
  <c r="D130"/>
  <c r="AT74"/>
  <c r="AT75"/>
  <c r="AT76"/>
  <c r="H130" i="50"/>
  <c r="D130"/>
  <c r="AT74"/>
  <c r="AT75"/>
  <c r="AT76"/>
  <c r="H130" i="49"/>
  <c r="D130"/>
  <c r="AT74"/>
  <c r="AT75"/>
  <c r="AT76"/>
  <c r="D130" i="48"/>
  <c r="AT74"/>
  <c r="AT75"/>
  <c r="AT76"/>
  <c r="H130"/>
  <c r="H130" i="47"/>
  <c r="D130"/>
  <c r="AT74"/>
  <c r="AT75"/>
  <c r="AT76"/>
  <c r="H133" i="65"/>
  <c r="D133"/>
  <c r="AT77"/>
  <c r="AT77" i="64"/>
  <c r="AT77" i="63"/>
  <c r="AT77" i="62"/>
  <c r="H133" i="61"/>
  <c r="D133"/>
  <c r="AT77"/>
  <c r="H133" i="60"/>
  <c r="AT77"/>
  <c r="D133"/>
  <c r="H133" i="59"/>
  <c r="D133"/>
  <c r="AT77"/>
  <c r="D133" i="58"/>
  <c r="AT77"/>
  <c r="H133"/>
  <c r="H133" i="57"/>
  <c r="AT77"/>
  <c r="D133"/>
  <c r="H133" i="56"/>
  <c r="D133"/>
  <c r="AT77"/>
  <c r="H133" i="55"/>
  <c r="AT77"/>
  <c r="D133"/>
  <c r="H133" i="54"/>
  <c r="AT77"/>
  <c r="D133"/>
  <c r="H133" i="53"/>
  <c r="AT77"/>
  <c r="D133"/>
  <c r="H133" i="52"/>
  <c r="AT77"/>
  <c r="D133"/>
  <c r="H133" i="51"/>
  <c r="D133"/>
  <c r="AT77"/>
  <c r="H133" i="50"/>
  <c r="D133"/>
  <c r="AT77"/>
  <c r="H133" i="49"/>
  <c r="D133"/>
  <c r="AT77"/>
  <c r="D133" i="48"/>
  <c r="AT77"/>
  <c r="H133"/>
  <c r="H133" i="47"/>
  <c r="D133"/>
  <c r="AT77"/>
  <c r="H134" i="65"/>
  <c r="D134"/>
  <c r="AT78"/>
  <c r="AT78" i="64"/>
  <c r="AT78" i="63"/>
  <c r="AT78" i="62"/>
  <c r="H134" i="61"/>
  <c r="D134"/>
  <c r="AT78"/>
  <c r="H134" i="60"/>
  <c r="D134"/>
  <c r="AT78"/>
  <c r="H134" i="59"/>
  <c r="D134"/>
  <c r="AT78"/>
  <c r="D134" i="58"/>
  <c r="AT78"/>
  <c r="H134"/>
  <c r="H134" i="57"/>
  <c r="D134"/>
  <c r="AT78"/>
  <c r="H134" i="56"/>
  <c r="D134"/>
  <c r="AT78"/>
  <c r="H134" i="55"/>
  <c r="D134"/>
  <c r="AT78"/>
  <c r="H134" i="54"/>
  <c r="D134"/>
  <c r="AT78"/>
  <c r="H134" i="53"/>
  <c r="D134"/>
  <c r="AT78"/>
  <c r="H134" i="52"/>
  <c r="D134"/>
  <c r="AT78"/>
  <c r="H134" i="51"/>
  <c r="D134"/>
  <c r="AT78"/>
  <c r="H134" i="50"/>
  <c r="D134"/>
  <c r="AT78"/>
  <c r="H134" i="49"/>
  <c r="D134"/>
  <c r="AT78"/>
  <c r="D134" i="48"/>
  <c r="AT78"/>
  <c r="H134"/>
  <c r="H134" i="47"/>
  <c r="D134"/>
  <c r="AT78"/>
  <c r="H135" i="65"/>
  <c r="D135"/>
  <c r="AT79"/>
  <c r="AT79" i="64"/>
  <c r="AT79" i="63"/>
  <c r="AT79" i="62"/>
  <c r="H135" i="61"/>
  <c r="D135"/>
  <c r="AT79"/>
  <c r="H135" i="60"/>
  <c r="AT79"/>
  <c r="D135"/>
  <c r="H135" i="59"/>
  <c r="D135"/>
  <c r="AT79"/>
  <c r="D135" i="58"/>
  <c r="AT79"/>
  <c r="H135"/>
  <c r="H135" i="57"/>
  <c r="AT79"/>
  <c r="D135"/>
  <c r="H135" i="56"/>
  <c r="D135"/>
  <c r="AT79"/>
  <c r="H135" i="55"/>
  <c r="AT79"/>
  <c r="D135"/>
  <c r="H135" i="54"/>
  <c r="AT79"/>
  <c r="D135"/>
  <c r="H135" i="53"/>
  <c r="AT79"/>
  <c r="D135"/>
  <c r="H135" i="52"/>
  <c r="AT79"/>
  <c r="D135"/>
  <c r="H135" i="51"/>
  <c r="D135"/>
  <c r="AT79"/>
  <c r="H135" i="50"/>
  <c r="D135"/>
  <c r="AT79"/>
  <c r="H135" i="49"/>
  <c r="D135"/>
  <c r="AT79"/>
  <c r="D135" i="48"/>
  <c r="AT79"/>
  <c r="H135"/>
  <c r="H135" i="47"/>
  <c r="D135"/>
  <c r="AT79"/>
  <c r="H136" i="65"/>
  <c r="D136"/>
  <c r="AT80"/>
  <c r="AT80" i="64"/>
  <c r="AT80" i="63"/>
  <c r="AT80" i="62"/>
  <c r="H136" i="61"/>
  <c r="D136"/>
  <c r="AT80"/>
  <c r="H136" i="60"/>
  <c r="D136"/>
  <c r="AT80"/>
  <c r="H136" i="59"/>
  <c r="D136"/>
  <c r="AT80"/>
  <c r="D136" i="58"/>
  <c r="AT80"/>
  <c r="H136"/>
  <c r="H136" i="57"/>
  <c r="D136"/>
  <c r="AT80"/>
  <c r="H136" i="56"/>
  <c r="D136"/>
  <c r="AT80"/>
  <c r="H136" i="55"/>
  <c r="D136"/>
  <c r="AT80"/>
  <c r="H136" i="54"/>
  <c r="D136"/>
  <c r="AT80"/>
  <c r="H136" i="53"/>
  <c r="D136"/>
  <c r="AT80"/>
  <c r="H136" i="52"/>
  <c r="D136"/>
  <c r="AT80"/>
  <c r="H136" i="51"/>
  <c r="D136"/>
  <c r="AT80"/>
  <c r="H136" i="50"/>
  <c r="D136"/>
  <c r="AT80"/>
  <c r="H136" i="49"/>
  <c r="D136"/>
  <c r="AT80"/>
  <c r="D136" i="48"/>
  <c r="AT80"/>
  <c r="H136"/>
  <c r="H136" i="47"/>
  <c r="D136"/>
  <c r="AT80"/>
  <c r="H137" i="65"/>
  <c r="D137"/>
  <c r="AT81"/>
  <c r="AT81" i="64"/>
  <c r="AT81" i="63"/>
  <c r="AT81" i="62"/>
  <c r="H137" i="61"/>
  <c r="D137"/>
  <c r="AT81"/>
  <c r="H137" i="60"/>
  <c r="AT81"/>
  <c r="D137"/>
  <c r="H137" i="59"/>
  <c r="D137"/>
  <c r="AT81"/>
  <c r="D137" i="58"/>
  <c r="AT81"/>
  <c r="H137"/>
  <c r="H137" i="57"/>
  <c r="AT81"/>
  <c r="D137"/>
  <c r="H137" i="56"/>
  <c r="D137"/>
  <c r="AT81"/>
  <c r="H137" i="55"/>
  <c r="AT81"/>
  <c r="D137"/>
  <c r="H137" i="54"/>
  <c r="AT81"/>
  <c r="D137"/>
  <c r="H137" i="53"/>
  <c r="AT81"/>
  <c r="D137"/>
  <c r="H137" i="52"/>
  <c r="AT81"/>
  <c r="D137"/>
  <c r="H137" i="51"/>
  <c r="D137"/>
  <c r="AT81"/>
  <c r="H137" i="50"/>
  <c r="D137"/>
  <c r="AT81"/>
  <c r="H137" i="49"/>
  <c r="D137"/>
  <c r="AT81"/>
  <c r="D137" i="48"/>
  <c r="AT81"/>
  <c r="H137"/>
  <c r="H137" i="47"/>
  <c r="D137"/>
  <c r="AT81"/>
  <c r="H138" i="65"/>
  <c r="D138"/>
  <c r="AT82"/>
  <c r="AT82" i="64"/>
  <c r="AT82" i="63"/>
  <c r="AT82" i="62"/>
  <c r="H138" i="61"/>
  <c r="D138"/>
  <c r="AT82"/>
  <c r="H138" i="60"/>
  <c r="D138"/>
  <c r="AT82"/>
  <c r="H138" i="59"/>
  <c r="D138"/>
  <c r="AT82"/>
  <c r="D138" i="58"/>
  <c r="AT82"/>
  <c r="H138"/>
  <c r="H138" i="57"/>
  <c r="D138"/>
  <c r="AT82"/>
  <c r="H138" i="56"/>
  <c r="D138"/>
  <c r="AT82"/>
  <c r="H138" i="55"/>
  <c r="D138"/>
  <c r="AT82"/>
  <c r="H138" i="54"/>
  <c r="D138"/>
  <c r="AT82"/>
  <c r="H138" i="53"/>
  <c r="D138"/>
  <c r="AT82"/>
  <c r="H138" i="52"/>
  <c r="D138"/>
  <c r="AT82"/>
  <c r="H138" i="51"/>
  <c r="D138"/>
  <c r="AT82"/>
  <c r="H138" i="50"/>
  <c r="D138"/>
  <c r="AT82"/>
  <c r="H138" i="49"/>
  <c r="D138"/>
  <c r="AT82"/>
  <c r="D138" i="48"/>
  <c r="AT82"/>
  <c r="H138"/>
  <c r="H138" i="47"/>
  <c r="D138"/>
  <c r="AT82"/>
  <c r="H139" i="65"/>
  <c r="D139"/>
  <c r="AT83"/>
  <c r="AT83" i="64"/>
  <c r="AT83" i="63"/>
  <c r="AT83" i="62"/>
  <c r="H139" i="61"/>
  <c r="D139"/>
  <c r="AT83"/>
  <c r="H139" i="60"/>
  <c r="AT83"/>
  <c r="D139"/>
  <c r="H139" i="59"/>
  <c r="D139"/>
  <c r="AT83"/>
  <c r="D139" i="58"/>
  <c r="AT83"/>
  <c r="H139"/>
  <c r="H139" i="57"/>
  <c r="AT83"/>
  <c r="D139"/>
  <c r="H139" i="56"/>
  <c r="D139"/>
  <c r="AT83"/>
  <c r="H139" i="55"/>
  <c r="AT83"/>
  <c r="D139"/>
  <c r="H139" i="54"/>
  <c r="AT83"/>
  <c r="D139"/>
  <c r="H139" i="53"/>
  <c r="AT83"/>
  <c r="D139"/>
  <c r="H139" i="52"/>
  <c r="AT83"/>
  <c r="D139"/>
  <c r="H139" i="51"/>
  <c r="D139"/>
  <c r="AT83"/>
  <c r="H139" i="50"/>
  <c r="D139"/>
  <c r="AT83"/>
  <c r="H139" i="49"/>
  <c r="D139"/>
  <c r="AT83"/>
  <c r="D139" i="48"/>
  <c r="AT83"/>
  <c r="H139"/>
  <c r="H139" i="47"/>
  <c r="D139"/>
  <c r="AT83"/>
  <c r="H140" i="65"/>
  <c r="D140"/>
  <c r="AT84"/>
  <c r="AT84" i="64"/>
  <c r="AT84" i="63"/>
  <c r="AT84" i="62"/>
  <c r="H140" i="61"/>
  <c r="D140"/>
  <c r="AT84"/>
  <c r="H140" i="60"/>
  <c r="D140"/>
  <c r="AT84"/>
  <c r="H140" i="59"/>
  <c r="D140"/>
  <c r="AT84"/>
  <c r="D140" i="58"/>
  <c r="AT84"/>
  <c r="H140"/>
  <c r="H140" i="57"/>
  <c r="D140"/>
  <c r="AT84"/>
  <c r="H140" i="56"/>
  <c r="D140"/>
  <c r="AT84"/>
  <c r="H140" i="55"/>
  <c r="D140"/>
  <c r="AT84"/>
  <c r="H140" i="54"/>
  <c r="D140"/>
  <c r="AT84"/>
  <c r="H140" i="53"/>
  <c r="D140"/>
  <c r="AT84"/>
  <c r="H140" i="52"/>
  <c r="D140"/>
  <c r="AT84"/>
  <c r="H140" i="51"/>
  <c r="D140"/>
  <c r="AT84"/>
  <c r="H140" i="50"/>
  <c r="D140"/>
  <c r="AT84"/>
  <c r="H140" i="49"/>
  <c r="D140"/>
  <c r="AT84"/>
  <c r="D140" i="48"/>
  <c r="AT84"/>
  <c r="H140"/>
  <c r="H140" i="47"/>
  <c r="D140"/>
  <c r="AT84"/>
  <c r="H141" i="65"/>
  <c r="D141"/>
  <c r="AT85"/>
  <c r="AT85" i="64"/>
  <c r="AT85" i="63"/>
  <c r="AT85" i="62"/>
  <c r="H141" i="61"/>
  <c r="D141"/>
  <c r="AT85"/>
  <c r="H141" i="60"/>
  <c r="AT85"/>
  <c r="D141"/>
  <c r="H141" i="59"/>
  <c r="D141"/>
  <c r="AT85"/>
  <c r="D141" i="58"/>
  <c r="AT85"/>
  <c r="H141"/>
  <c r="H141" i="57"/>
  <c r="AT85"/>
  <c r="D141"/>
  <c r="H141" i="56"/>
  <c r="D141"/>
  <c r="AT85"/>
  <c r="H141" i="55"/>
  <c r="AT85"/>
  <c r="D141"/>
  <c r="H141" i="54"/>
  <c r="AT85"/>
  <c r="D141"/>
  <c r="H141" i="53"/>
  <c r="AT85"/>
  <c r="D141"/>
  <c r="H141" i="52"/>
  <c r="AT85"/>
  <c r="D141"/>
  <c r="H141" i="51"/>
  <c r="D141"/>
  <c r="AT85"/>
  <c r="H141" i="50"/>
  <c r="D141"/>
  <c r="AT85"/>
  <c r="H141" i="49"/>
  <c r="D141"/>
  <c r="AT85"/>
  <c r="D141" i="48"/>
  <c r="AT85"/>
  <c r="H141"/>
  <c r="H141" i="47"/>
  <c r="D141"/>
  <c r="AT85"/>
  <c r="H142" i="65"/>
  <c r="D142"/>
  <c r="AT86"/>
  <c r="AT86" i="64"/>
  <c r="AT86" i="63"/>
  <c r="AT86" i="62"/>
  <c r="H142" i="61"/>
  <c r="D142"/>
  <c r="AT86"/>
  <c r="H142" i="60"/>
  <c r="D142"/>
  <c r="AT86"/>
  <c r="H142" i="59"/>
  <c r="D142"/>
  <c r="AT86"/>
  <c r="D142" i="58"/>
  <c r="AT86"/>
  <c r="H142"/>
  <c r="H142" i="57"/>
  <c r="D142"/>
  <c r="AT86"/>
  <c r="H142" i="56"/>
  <c r="D142"/>
  <c r="AT86"/>
  <c r="H142" i="55"/>
  <c r="D142"/>
  <c r="AT86"/>
  <c r="H142" i="54"/>
  <c r="D142"/>
  <c r="AT86"/>
  <c r="H142" i="53"/>
  <c r="D142"/>
  <c r="AT86"/>
  <c r="H142" i="52"/>
  <c r="D142"/>
  <c r="AT86"/>
  <c r="H142" i="51"/>
  <c r="D142"/>
  <c r="AT86"/>
  <c r="H142" i="50"/>
  <c r="D142"/>
  <c r="AT86"/>
  <c r="H142" i="49"/>
  <c r="D142"/>
  <c r="AT86"/>
  <c r="D142" i="48"/>
  <c r="AT86"/>
  <c r="H142"/>
  <c r="H142" i="47"/>
  <c r="D142"/>
  <c r="AT86"/>
  <c r="H143" i="65"/>
  <c r="D143"/>
  <c r="AT87"/>
  <c r="AT87" i="64"/>
  <c r="AT87" i="63"/>
  <c r="AT87" i="62"/>
  <c r="H143" i="61"/>
  <c r="D143"/>
  <c r="AT87"/>
  <c r="H143" i="60"/>
  <c r="AT87"/>
  <c r="D143"/>
  <c r="H143" i="59"/>
  <c r="D143"/>
  <c r="AT87"/>
  <c r="D143" i="58"/>
  <c r="AT87"/>
  <c r="H143"/>
  <c r="H143" i="57"/>
  <c r="AT87"/>
  <c r="D143"/>
  <c r="H143" i="56"/>
  <c r="D143"/>
  <c r="AT87"/>
  <c r="H143" i="55"/>
  <c r="AT87"/>
  <c r="D143"/>
  <c r="H143" i="54"/>
  <c r="AT87"/>
  <c r="D143"/>
  <c r="H143" i="53"/>
  <c r="AT87"/>
  <c r="D143"/>
  <c r="H143" i="52"/>
  <c r="AT87"/>
  <c r="D143"/>
  <c r="H143" i="51"/>
  <c r="D143"/>
  <c r="AT87"/>
  <c r="H143" i="50"/>
  <c r="D143"/>
  <c r="AT87"/>
  <c r="H143" i="49"/>
  <c r="D143"/>
  <c r="AT87"/>
  <c r="D143" i="48"/>
  <c r="AT87"/>
  <c r="H143"/>
  <c r="H143" i="47"/>
  <c r="D143"/>
  <c r="AT87"/>
  <c r="H144" i="65"/>
  <c r="D144"/>
  <c r="AT88"/>
  <c r="AT88" i="64"/>
  <c r="AT88" i="63"/>
  <c r="AT88" i="62"/>
  <c r="H144" i="61"/>
  <c r="D144"/>
  <c r="AT88"/>
  <c r="H144" i="60"/>
  <c r="D144"/>
  <c r="AT88"/>
  <c r="H144" i="59"/>
  <c r="D144"/>
  <c r="AT88"/>
  <c r="D144" i="58"/>
  <c r="AT88"/>
  <c r="H144"/>
  <c r="H144" i="57"/>
  <c r="D144"/>
  <c r="AT88"/>
  <c r="H144" i="56"/>
  <c r="D144"/>
  <c r="AT88"/>
  <c r="H144" i="55"/>
  <c r="D144"/>
  <c r="AT88"/>
  <c r="H144" i="54"/>
  <c r="D144"/>
  <c r="AT88"/>
  <c r="H144" i="53"/>
  <c r="D144"/>
  <c r="AT88"/>
  <c r="H144" i="52"/>
  <c r="D144"/>
  <c r="AT88"/>
  <c r="H144" i="51"/>
  <c r="D144"/>
  <c r="AT88"/>
  <c r="H144" i="50"/>
  <c r="D144"/>
  <c r="AT88"/>
  <c r="H144" i="49"/>
  <c r="D144"/>
  <c r="AT88"/>
  <c r="D144" i="48"/>
  <c r="AT88"/>
  <c r="H144"/>
  <c r="H144" i="47"/>
  <c r="D144"/>
  <c r="AT88"/>
  <c r="H145" i="65"/>
  <c r="D145"/>
  <c r="AT89"/>
  <c r="AT89" i="64"/>
  <c r="AT89" i="63"/>
  <c r="AT89" i="62"/>
  <c r="H145" i="61"/>
  <c r="D145"/>
  <c r="AT89"/>
  <c r="H145" i="60"/>
  <c r="AT89"/>
  <c r="D145"/>
  <c r="H145" i="59"/>
  <c r="D145"/>
  <c r="AT89"/>
  <c r="D145" i="58"/>
  <c r="AT89"/>
  <c r="H145"/>
  <c r="H145" i="57"/>
  <c r="AT89"/>
  <c r="D145"/>
  <c r="H145" i="56"/>
  <c r="D145"/>
  <c r="AT89"/>
  <c r="H145" i="55"/>
  <c r="AT89"/>
  <c r="D145"/>
  <c r="H145" i="54"/>
  <c r="AT89"/>
  <c r="D145"/>
  <c r="H145" i="53"/>
  <c r="AT89"/>
  <c r="D145"/>
  <c r="H145" i="52"/>
  <c r="AT89"/>
  <c r="D145"/>
  <c r="H145" i="51"/>
  <c r="D145"/>
  <c r="AT89"/>
  <c r="H145" i="50"/>
  <c r="D145"/>
  <c r="AT89"/>
  <c r="H145" i="49"/>
  <c r="D145"/>
  <c r="AT89"/>
  <c r="D145" i="48"/>
  <c r="AT89"/>
  <c r="H145"/>
  <c r="H145" i="47"/>
  <c r="D145"/>
  <c r="AT89"/>
  <c r="H146" i="65"/>
  <c r="D146"/>
  <c r="AT90"/>
  <c r="AT90" i="64"/>
  <c r="AT90" i="63"/>
  <c r="AT90" i="62"/>
  <c r="H146" i="61"/>
  <c r="D146"/>
  <c r="AT90"/>
  <c r="H146" i="60"/>
  <c r="D146"/>
  <c r="AT90"/>
  <c r="H146" i="59"/>
  <c r="D146"/>
  <c r="AT90"/>
  <c r="D146" i="58"/>
  <c r="AT90"/>
  <c r="H146"/>
  <c r="H146" i="57"/>
  <c r="D146"/>
  <c r="AT90"/>
  <c r="H146" i="56"/>
  <c r="D146"/>
  <c r="AT90"/>
  <c r="H146" i="55"/>
  <c r="D146"/>
  <c r="AT90"/>
  <c r="H146" i="54"/>
  <c r="D146"/>
  <c r="AT90"/>
  <c r="H146" i="53"/>
  <c r="D146"/>
  <c r="AT90"/>
  <c r="H146" i="52"/>
  <c r="D146"/>
  <c r="AT90"/>
  <c r="H146" i="51"/>
  <c r="D146"/>
  <c r="AT90"/>
  <c r="H146" i="50"/>
  <c r="D146"/>
  <c r="AT90"/>
  <c r="H146" i="49"/>
  <c r="D146"/>
  <c r="AT90"/>
  <c r="D146" i="48"/>
  <c r="AT90"/>
  <c r="H146"/>
  <c r="H146" i="47"/>
  <c r="D146"/>
  <c r="AT90"/>
  <c r="H147" i="65"/>
  <c r="D147"/>
  <c r="AT91"/>
  <c r="AT91" i="64"/>
  <c r="AT91" i="63"/>
  <c r="AT91" i="62"/>
  <c r="H147" i="61"/>
  <c r="D147"/>
  <c r="AT91"/>
  <c r="H147" i="60"/>
  <c r="AT91"/>
  <c r="D147"/>
  <c r="H147" i="59"/>
  <c r="D147"/>
  <c r="AT91"/>
  <c r="D147" i="58"/>
  <c r="AT91"/>
  <c r="H147"/>
  <c r="H147" i="57"/>
  <c r="AT91"/>
  <c r="D147"/>
  <c r="H147" i="56"/>
  <c r="D147"/>
  <c r="AT91"/>
  <c r="H147" i="55"/>
  <c r="AT91"/>
  <c r="D147"/>
  <c r="H147" i="54"/>
  <c r="AT91"/>
  <c r="D147"/>
  <c r="H147" i="53"/>
  <c r="AT91"/>
  <c r="D147"/>
  <c r="H147" i="52"/>
  <c r="AT91"/>
  <c r="D147"/>
  <c r="H147" i="51"/>
  <c r="D147"/>
  <c r="AT91"/>
  <c r="H147" i="50"/>
  <c r="D147"/>
  <c r="AT91"/>
  <c r="H147" i="49"/>
  <c r="D147"/>
  <c r="AT91"/>
  <c r="D147" i="48"/>
  <c r="AT91"/>
  <c r="H147"/>
  <c r="H147" i="47"/>
  <c r="D147"/>
  <c r="AT91"/>
  <c r="H148" i="65"/>
  <c r="D148"/>
  <c r="AT92"/>
  <c r="AT92" i="64"/>
  <c r="AT92" i="63"/>
  <c r="AT92" i="62"/>
  <c r="H148" i="61"/>
  <c r="D148"/>
  <c r="AT92"/>
  <c r="H148" i="60"/>
  <c r="D148"/>
  <c r="AT92"/>
  <c r="H148" i="59"/>
  <c r="D148"/>
  <c r="AT92"/>
  <c r="D148" i="58"/>
  <c r="AT92"/>
  <c r="H148"/>
  <c r="H148" i="57"/>
  <c r="D148"/>
  <c r="AT92"/>
  <c r="H148" i="56"/>
  <c r="D148"/>
  <c r="AT92"/>
  <c r="H148" i="55"/>
  <c r="D148"/>
  <c r="AT92"/>
  <c r="H148" i="54"/>
  <c r="D148"/>
  <c r="AT92"/>
  <c r="H148" i="53"/>
  <c r="D148"/>
  <c r="AT92"/>
  <c r="H148" i="52"/>
  <c r="D148"/>
  <c r="AT92"/>
  <c r="H148" i="51"/>
  <c r="D148"/>
  <c r="AT92"/>
  <c r="H148" i="50"/>
  <c r="D148"/>
  <c r="AT92"/>
  <c r="H148" i="49"/>
  <c r="D148"/>
  <c r="AT92"/>
  <c r="D148" i="48"/>
  <c r="AT92"/>
  <c r="H148"/>
  <c r="H148" i="47"/>
  <c r="D148"/>
  <c r="AT92"/>
  <c r="H149" i="65"/>
  <c r="D149"/>
  <c r="AT93"/>
  <c r="AT93" i="64"/>
  <c r="AT93" i="63"/>
  <c r="AT93" i="62"/>
  <c r="H149" i="61"/>
  <c r="D149"/>
  <c r="AT93"/>
  <c r="H149" i="60"/>
  <c r="AT93"/>
  <c r="D149"/>
  <c r="H149" i="59"/>
  <c r="D149"/>
  <c r="AT93"/>
  <c r="D149" i="58"/>
  <c r="AT93"/>
  <c r="H149"/>
  <c r="H149" i="57"/>
  <c r="AT93"/>
  <c r="D149"/>
  <c r="H149" i="56"/>
  <c r="D149"/>
  <c r="AT93"/>
  <c r="H149" i="55"/>
  <c r="AT93"/>
  <c r="D149"/>
  <c r="H149" i="54"/>
  <c r="AT93"/>
  <c r="D149"/>
  <c r="H149" i="53"/>
  <c r="AT93"/>
  <c r="D149"/>
  <c r="H149" i="52"/>
  <c r="AT93"/>
  <c r="D149"/>
  <c r="H149" i="51"/>
  <c r="D149"/>
  <c r="AT93"/>
  <c r="H149" i="50"/>
  <c r="D149"/>
  <c r="AT93"/>
  <c r="H149" i="49"/>
  <c r="D149"/>
  <c r="AT93"/>
  <c r="D149" i="48"/>
  <c r="AT93"/>
  <c r="H149"/>
  <c r="H149" i="47"/>
  <c r="D149"/>
  <c r="AT93"/>
  <c r="H150" i="65"/>
  <c r="D150"/>
  <c r="AT94"/>
  <c r="AT94" i="64"/>
  <c r="AT94" i="63"/>
  <c r="AT94" i="62"/>
  <c r="H150" i="61"/>
  <c r="D150"/>
  <c r="AT94"/>
  <c r="H150" i="60"/>
  <c r="D150"/>
  <c r="AT94"/>
  <c r="H150" i="59"/>
  <c r="D150"/>
  <c r="AT94"/>
  <c r="D150" i="58"/>
  <c r="AT94"/>
  <c r="H150"/>
  <c r="H150" i="57"/>
  <c r="D150"/>
  <c r="AT94"/>
  <c r="H150" i="56"/>
  <c r="D150"/>
  <c r="AT94"/>
  <c r="H150" i="55"/>
  <c r="D150"/>
  <c r="AT94"/>
  <c r="H150" i="54"/>
  <c r="D150"/>
  <c r="AT94"/>
  <c r="H150" i="53"/>
  <c r="D150"/>
  <c r="AT94"/>
  <c r="H150" i="52"/>
  <c r="D150"/>
  <c r="AT94"/>
  <c r="H150" i="51"/>
  <c r="D150"/>
  <c r="AT94"/>
  <c r="H150" i="50"/>
  <c r="D150"/>
  <c r="AT94"/>
  <c r="H150" i="49"/>
  <c r="D150"/>
  <c r="AT94"/>
  <c r="D150" i="48"/>
  <c r="AT94"/>
  <c r="H150"/>
  <c r="H150" i="47"/>
  <c r="D150"/>
  <c r="AT94"/>
  <c r="H151" i="65"/>
  <c r="D151"/>
  <c r="AT95"/>
  <c r="AT95" i="64"/>
  <c r="AT95" i="63"/>
  <c r="AT95" i="62"/>
  <c r="H151" i="61"/>
  <c r="D151"/>
  <c r="AT95"/>
  <c r="H151" i="60"/>
  <c r="AT95"/>
  <c r="D151"/>
  <c r="H151" i="59"/>
  <c r="D151"/>
  <c r="AT95"/>
  <c r="D151" i="58"/>
  <c r="AT95"/>
  <c r="H151"/>
  <c r="H151" i="57"/>
  <c r="AT95"/>
  <c r="D151"/>
  <c r="H151" i="56"/>
  <c r="D151"/>
  <c r="AT95"/>
  <c r="H151" i="55"/>
  <c r="AT95"/>
  <c r="D151"/>
  <c r="H151" i="54"/>
  <c r="AT95"/>
  <c r="D151"/>
  <c r="H151" i="53"/>
  <c r="AT95"/>
  <c r="D151"/>
  <c r="H151" i="52"/>
  <c r="AT95"/>
  <c r="D151"/>
  <c r="H151" i="51"/>
  <c r="D151"/>
  <c r="AT95"/>
  <c r="H151" i="50"/>
  <c r="D151"/>
  <c r="AT95"/>
  <c r="H151" i="49"/>
  <c r="D151"/>
  <c r="AT95"/>
  <c r="D151" i="48"/>
  <c r="AT95"/>
  <c r="H151"/>
  <c r="H151" i="47"/>
  <c r="D151"/>
  <c r="AT95"/>
  <c r="H152" i="65"/>
  <c r="D152"/>
  <c r="AT96"/>
  <c r="AT96" i="64"/>
  <c r="AT96" i="63"/>
  <c r="AT96" i="62"/>
  <c r="H152" i="61"/>
  <c r="D152"/>
  <c r="AT96"/>
  <c r="H152" i="60"/>
  <c r="D152"/>
  <c r="AT96"/>
  <c r="H152" i="59"/>
  <c r="D152"/>
  <c r="AT96"/>
  <c r="D152" i="58"/>
  <c r="AT96"/>
  <c r="H152"/>
  <c r="H152" i="57"/>
  <c r="D152"/>
  <c r="AT96"/>
  <c r="H152" i="56"/>
  <c r="D152"/>
  <c r="AT96"/>
  <c r="H152" i="55"/>
  <c r="D152"/>
  <c r="AT96"/>
  <c r="H152" i="54"/>
  <c r="D152"/>
  <c r="AT96"/>
  <c r="H152" i="53"/>
  <c r="D152"/>
  <c r="AT96"/>
  <c r="H152" i="52"/>
  <c r="D152"/>
  <c r="AT96"/>
  <c r="H152" i="51"/>
  <c r="D152"/>
  <c r="AT96"/>
  <c r="H152" i="50"/>
  <c r="D152"/>
  <c r="AT96"/>
  <c r="H152" i="49"/>
  <c r="D152"/>
  <c r="AT96"/>
  <c r="D152" i="48"/>
  <c r="AT96"/>
  <c r="H152"/>
  <c r="H152" i="47"/>
  <c r="D152"/>
  <c r="AT96"/>
  <c r="H153" i="65"/>
  <c r="D153"/>
  <c r="AT97"/>
  <c r="AT97" i="64"/>
  <c r="AT97" i="63"/>
  <c r="AT97" i="62"/>
  <c r="H153" i="61"/>
  <c r="D153"/>
  <c r="AT97"/>
  <c r="H153" i="60"/>
  <c r="AT97"/>
  <c r="D153"/>
  <c r="H153" i="59"/>
  <c r="D153"/>
  <c r="AT97"/>
  <c r="D153" i="58"/>
  <c r="AT97"/>
  <c r="H153"/>
  <c r="H153" i="57"/>
  <c r="AT97"/>
  <c r="D153"/>
  <c r="H153" i="56"/>
  <c r="D153"/>
  <c r="AT97"/>
  <c r="H153" i="55"/>
  <c r="AT97"/>
  <c r="D153"/>
  <c r="H153" i="54"/>
  <c r="AT97"/>
  <c r="D153"/>
  <c r="H153" i="53"/>
  <c r="AT97"/>
  <c r="D153"/>
  <c r="H153" i="52"/>
  <c r="AT97"/>
  <c r="D153"/>
  <c r="H153" i="51"/>
  <c r="D153"/>
  <c r="AT97"/>
  <c r="H153" i="50"/>
  <c r="D153"/>
  <c r="AT97"/>
  <c r="H153" i="49"/>
  <c r="D153"/>
  <c r="AT97"/>
  <c r="D153" i="48"/>
  <c r="AT97"/>
  <c r="H153"/>
  <c r="H153" i="47"/>
  <c r="D153"/>
  <c r="AT97"/>
  <c r="H154" i="65"/>
  <c r="D154"/>
  <c r="AT98"/>
  <c r="AT99"/>
  <c r="AT100"/>
  <c r="AT101"/>
  <c r="AT102"/>
  <c r="AT103"/>
  <c r="AT104"/>
  <c r="AT105"/>
  <c r="AT106"/>
  <c r="AT107"/>
  <c r="AT108"/>
  <c r="AT98" i="64"/>
  <c r="AT99"/>
  <c r="AT100"/>
  <c r="AT101"/>
  <c r="AT102"/>
  <c r="AT103"/>
  <c r="AT104"/>
  <c r="AT105"/>
  <c r="AT106"/>
  <c r="AT107"/>
  <c r="AT108"/>
  <c r="AT98" i="63"/>
  <c r="AT99"/>
  <c r="AT100"/>
  <c r="AT101"/>
  <c r="AT102"/>
  <c r="AT103"/>
  <c r="AT104"/>
  <c r="AT105"/>
  <c r="AT106"/>
  <c r="AT107"/>
  <c r="AT108"/>
  <c r="AT98" i="62"/>
  <c r="AT99"/>
  <c r="AT100"/>
  <c r="AT101"/>
  <c r="AT102"/>
  <c r="AT103"/>
  <c r="AT104"/>
  <c r="AT105"/>
  <c r="AT106"/>
  <c r="AT107"/>
  <c r="AT108"/>
  <c r="H154" i="61"/>
  <c r="D154"/>
  <c r="AT98"/>
  <c r="AT99"/>
  <c r="AT100"/>
  <c r="AT101"/>
  <c r="AT102"/>
  <c r="AT103"/>
  <c r="AT104"/>
  <c r="AT105"/>
  <c r="AT106"/>
  <c r="AT107"/>
  <c r="AT108"/>
  <c r="H154" i="60"/>
  <c r="D154"/>
  <c r="AT98"/>
  <c r="AT99"/>
  <c r="AT100"/>
  <c r="AT101"/>
  <c r="AT102"/>
  <c r="AT103"/>
  <c r="AT104"/>
  <c r="AT105"/>
  <c r="AT106"/>
  <c r="AT107"/>
  <c r="AT108"/>
  <c r="H154" i="59"/>
  <c r="D154"/>
  <c r="AT98"/>
  <c r="AT99"/>
  <c r="AT100"/>
  <c r="AT101"/>
  <c r="AT102"/>
  <c r="AT103"/>
  <c r="AT104"/>
  <c r="AT105"/>
  <c r="AT106"/>
  <c r="AT107"/>
  <c r="AT108"/>
  <c r="H154" i="58"/>
  <c r="D154"/>
  <c r="AT98"/>
  <c r="AT99"/>
  <c r="AT100"/>
  <c r="AT101"/>
  <c r="AT102"/>
  <c r="AT103"/>
  <c r="AT104"/>
  <c r="AT105"/>
  <c r="AT106"/>
  <c r="AT107"/>
  <c r="AT108"/>
  <c r="H154" i="57"/>
  <c r="D154"/>
  <c r="AT98"/>
  <c r="AT99"/>
  <c r="AT100"/>
  <c r="AT101"/>
  <c r="AT102"/>
  <c r="AT103"/>
  <c r="AT104"/>
  <c r="AT105"/>
  <c r="AT106"/>
  <c r="AT107"/>
  <c r="AT108"/>
  <c r="H154" i="56"/>
  <c r="D154"/>
  <c r="AT98"/>
  <c r="AT99"/>
  <c r="AT100"/>
  <c r="AT101"/>
  <c r="AT102"/>
  <c r="AT103"/>
  <c r="AT104"/>
  <c r="AT105"/>
  <c r="AT106"/>
  <c r="AT107"/>
  <c r="AT108"/>
  <c r="H154" i="55"/>
  <c r="D154"/>
  <c r="AT98"/>
  <c r="AT99"/>
  <c r="AT100"/>
  <c r="AT101"/>
  <c r="AT102"/>
  <c r="AT103"/>
  <c r="AT104"/>
  <c r="AT105"/>
  <c r="AT106"/>
  <c r="AT107"/>
  <c r="AT108"/>
  <c r="H154" i="54"/>
  <c r="D154"/>
  <c r="AT98"/>
  <c r="AT99"/>
  <c r="AT100"/>
  <c r="AT101"/>
  <c r="AT102"/>
  <c r="AT103"/>
  <c r="AT104"/>
  <c r="AT105"/>
  <c r="AT106"/>
  <c r="AT107"/>
  <c r="AT108"/>
  <c r="H154" i="53"/>
  <c r="D154"/>
  <c r="AT98"/>
  <c r="AT99"/>
  <c r="AT100"/>
  <c r="AT101"/>
  <c r="AT102"/>
  <c r="AT103"/>
  <c r="AT104"/>
  <c r="AT105"/>
  <c r="AT106"/>
  <c r="AT107"/>
  <c r="AT108"/>
  <c r="H154" i="52"/>
  <c r="D154"/>
  <c r="AT98"/>
  <c r="AT99"/>
  <c r="AT100"/>
  <c r="AT101"/>
  <c r="AT102"/>
  <c r="AT103"/>
  <c r="AT104"/>
  <c r="AT105"/>
  <c r="AT106"/>
  <c r="AT107"/>
  <c r="AT108"/>
  <c r="H154" i="51"/>
  <c r="D154"/>
  <c r="AT98"/>
  <c r="AT99"/>
  <c r="AT100"/>
  <c r="AT101"/>
  <c r="AT102"/>
  <c r="AT103"/>
  <c r="AT104"/>
  <c r="AT105"/>
  <c r="AT106"/>
  <c r="AT107"/>
  <c r="AT108"/>
  <c r="H154" i="50"/>
  <c r="D154"/>
  <c r="AT98"/>
  <c r="AT99"/>
  <c r="AT100"/>
  <c r="AT101"/>
  <c r="AT102"/>
  <c r="AT103"/>
  <c r="AT104"/>
  <c r="AT105"/>
  <c r="AT106"/>
  <c r="AT107"/>
  <c r="AT108"/>
  <c r="H154" i="49"/>
  <c r="D154"/>
  <c r="AT98"/>
  <c r="AT99"/>
  <c r="AT100"/>
  <c r="AT101"/>
  <c r="AT102"/>
  <c r="AT103"/>
  <c r="AT104"/>
  <c r="AT105"/>
  <c r="AT106"/>
  <c r="AT107"/>
  <c r="AT108"/>
  <c r="D154" i="48"/>
  <c r="AT98"/>
  <c r="AT99"/>
  <c r="AT100"/>
  <c r="AT101"/>
  <c r="AT102"/>
  <c r="AT103"/>
  <c r="AT104"/>
  <c r="AT105"/>
  <c r="AT106"/>
  <c r="AT107"/>
  <c r="AT108"/>
  <c r="H154"/>
  <c r="H154" i="47"/>
  <c r="D154"/>
  <c r="AT98"/>
  <c r="AT99"/>
  <c r="AT100"/>
  <c r="AT101"/>
  <c r="AT102"/>
  <c r="AT103"/>
  <c r="AT104"/>
  <c r="AT105"/>
  <c r="AT106"/>
  <c r="AT107"/>
  <c r="AT108"/>
  <c r="A58" i="63"/>
  <c r="A59"/>
  <c r="H113"/>
  <c r="AI47" i="3"/>
  <c r="H113" i="62"/>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D114"/>
  <c r="D113"/>
  <c r="A60" i="63"/>
  <c r="A61"/>
  <c r="H116"/>
  <c r="D113"/>
  <c r="D115"/>
  <c r="H114"/>
  <c r="D114"/>
  <c r="A58" i="64"/>
  <c r="H136" i="62"/>
  <c r="H146"/>
  <c r="H147"/>
  <c r="H141"/>
  <c r="D148"/>
  <c r="D138"/>
  <c r="D117"/>
  <c r="H134"/>
  <c r="H122"/>
  <c r="D151"/>
  <c r="D129"/>
  <c r="H121"/>
  <c r="D121"/>
  <c r="D141"/>
  <c r="D115"/>
  <c r="D136"/>
  <c r="D123"/>
  <c r="D137"/>
  <c r="D122"/>
  <c r="D140"/>
  <c r="D147"/>
  <c r="H123"/>
  <c r="D149"/>
  <c r="H145"/>
  <c r="H124"/>
  <c r="H154"/>
  <c r="D128"/>
  <c r="D135"/>
  <c r="H137"/>
  <c r="D125"/>
  <c r="H119"/>
  <c r="H144"/>
  <c r="H126"/>
  <c r="D144"/>
  <c r="H128"/>
  <c r="H149"/>
  <c r="H130"/>
  <c r="H118"/>
  <c r="D145"/>
  <c r="D150"/>
  <c r="H129"/>
  <c r="D120"/>
  <c r="D127"/>
  <c r="D134"/>
  <c r="H151"/>
  <c r="H140"/>
  <c r="H148"/>
  <c r="D133"/>
  <c r="D119"/>
  <c r="H125"/>
  <c r="H150"/>
  <c r="D153"/>
  <c r="H114"/>
  <c r="D143"/>
  <c r="D139"/>
  <c r="H139"/>
  <c r="H142"/>
  <c r="H153"/>
  <c r="H152"/>
  <c r="D142"/>
  <c r="D130"/>
  <c r="D152"/>
  <c r="D116"/>
  <c r="D126"/>
  <c r="H138"/>
  <c r="D154"/>
  <c r="H133"/>
  <c r="H135"/>
  <c r="H117"/>
  <c r="H120"/>
  <c r="D146"/>
  <c r="H116"/>
  <c r="D124"/>
  <c r="H115"/>
  <c r="H127"/>
  <c r="H143"/>
  <c r="D118"/>
  <c r="H115" i="63"/>
  <c r="A62"/>
  <c r="D116"/>
  <c r="A59" i="64"/>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H124"/>
  <c r="A63" i="63"/>
  <c r="A64"/>
  <c r="H120" i="64"/>
  <c r="D116"/>
  <c r="D118"/>
  <c r="D113"/>
  <c r="D128"/>
  <c r="D151"/>
  <c r="D123"/>
  <c r="D125"/>
  <c r="H148"/>
  <c r="H140"/>
  <c r="D134"/>
  <c r="H123"/>
  <c r="D148"/>
  <c r="H119"/>
  <c r="D130"/>
  <c r="H125"/>
  <c r="D139"/>
  <c r="H133"/>
  <c r="H150"/>
  <c r="D146"/>
  <c r="H144"/>
  <c r="D124"/>
  <c r="D136"/>
  <c r="H113"/>
  <c r="D149"/>
  <c r="H139"/>
  <c r="H129"/>
  <c r="H152"/>
  <c r="H149"/>
  <c r="H145"/>
  <c r="D154"/>
  <c r="D141"/>
  <c r="D126"/>
  <c r="D121"/>
  <c r="H121"/>
  <c r="D117"/>
  <c r="H141"/>
  <c r="H137"/>
  <c r="D140"/>
  <c r="H134"/>
  <c r="D133"/>
  <c r="D135"/>
  <c r="D145"/>
  <c r="H116"/>
  <c r="D143"/>
  <c r="D144"/>
  <c r="H126"/>
  <c r="H117"/>
  <c r="D120"/>
  <c r="H122"/>
  <c r="D119"/>
  <c r="D114"/>
  <c r="H146"/>
  <c r="D153"/>
  <c r="H114"/>
  <c r="H135"/>
  <c r="D115"/>
  <c r="H127"/>
  <c r="D147"/>
  <c r="H138"/>
  <c r="H151"/>
  <c r="D138"/>
  <c r="H147"/>
  <c r="D127"/>
  <c r="H154"/>
  <c r="H142"/>
  <c r="H115"/>
  <c r="H130"/>
  <c r="H136"/>
  <c r="D152"/>
  <c r="D142"/>
  <c r="H128"/>
  <c r="D137"/>
  <c r="H118"/>
  <c r="D129"/>
  <c r="H153"/>
  <c r="D122"/>
  <c r="H143"/>
  <c r="D150"/>
  <c r="A65" i="63"/>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H117"/>
  <c r="D117"/>
  <c r="D118"/>
  <c r="D126"/>
  <c r="D152"/>
  <c r="D144"/>
  <c r="H125"/>
  <c r="D149"/>
  <c r="D127"/>
  <c r="H146"/>
  <c r="H135"/>
  <c r="D128"/>
  <c r="H138"/>
  <c r="H134"/>
  <c r="D125"/>
  <c r="D123"/>
  <c r="H154"/>
  <c r="H147"/>
  <c r="D130"/>
  <c r="D154"/>
  <c r="H130"/>
  <c r="D136"/>
  <c r="D142"/>
  <c r="D150"/>
  <c r="H121"/>
  <c r="D135"/>
  <c r="D133"/>
  <c r="H139"/>
  <c r="H124"/>
  <c r="D137"/>
  <c r="D119"/>
  <c r="H119"/>
  <c r="H133"/>
  <c r="D146"/>
  <c r="H152"/>
  <c r="D139"/>
  <c r="D124"/>
  <c r="H144"/>
  <c r="D153"/>
  <c r="D121"/>
  <c r="D147"/>
  <c r="D148"/>
  <c r="D143"/>
  <c r="H128"/>
  <c r="H120"/>
  <c r="D145"/>
  <c r="H136"/>
  <c r="D120"/>
  <c r="H123"/>
  <c r="H129"/>
  <c r="H150"/>
  <c r="H137"/>
  <c r="D122"/>
  <c r="H143"/>
  <c r="D140"/>
  <c r="H140"/>
  <c r="H127"/>
  <c r="H153"/>
  <c r="H148"/>
  <c r="H149"/>
  <c r="H145"/>
  <c r="D151"/>
  <c r="H122"/>
  <c r="H118"/>
  <c r="H141"/>
  <c r="D141"/>
  <c r="D129"/>
  <c r="D134"/>
  <c r="H151"/>
  <c r="D138"/>
  <c r="H142"/>
  <c r="H126"/>
  <c r="A58" i="6" l="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H115" l="1"/>
  <c r="H152"/>
  <c r="H142"/>
  <c r="H140"/>
  <c r="H124"/>
  <c r="D114"/>
  <c r="D119"/>
  <c r="D152"/>
  <c r="D150"/>
  <c r="D123"/>
  <c r="H147"/>
  <c r="H127"/>
  <c r="H136"/>
  <c r="H125"/>
  <c r="D133"/>
  <c r="D125"/>
  <c r="D143"/>
  <c r="H135"/>
  <c r="D141"/>
  <c r="H118"/>
  <c r="D120"/>
  <c r="H145"/>
  <c r="D136"/>
  <c r="D126"/>
  <c r="D135"/>
  <c r="D137"/>
  <c r="D130"/>
  <c r="H134"/>
  <c r="D146"/>
  <c r="H153"/>
  <c r="D140"/>
  <c r="D142"/>
  <c r="H120"/>
  <c r="H116"/>
  <c r="D118"/>
  <c r="H141"/>
  <c r="H146"/>
  <c r="D144"/>
  <c r="H144"/>
  <c r="D117"/>
  <c r="H154"/>
  <c r="D129"/>
  <c r="D139"/>
  <c r="H143"/>
  <c r="H114"/>
  <c r="H137"/>
  <c r="H121"/>
  <c r="D124"/>
  <c r="D147"/>
  <c r="H123"/>
  <c r="H138"/>
  <c r="D148"/>
  <c r="D154"/>
  <c r="D115"/>
  <c r="D138"/>
  <c r="H151"/>
  <c r="H117"/>
  <c r="D134"/>
  <c r="D121"/>
  <c r="D128"/>
  <c r="H119"/>
  <c r="H122"/>
  <c r="D149"/>
  <c r="D122"/>
  <c r="H149"/>
  <c r="D113"/>
  <c r="D145"/>
  <c r="H126"/>
  <c r="D153"/>
  <c r="H148"/>
  <c r="D116"/>
  <c r="H133"/>
  <c r="H129"/>
  <c r="H150"/>
  <c r="D127"/>
  <c r="H130"/>
  <c r="H139"/>
  <c r="H128"/>
  <c r="D151"/>
  <c r="H113"/>
</calcChain>
</file>

<file path=xl/comments1.xml><?xml version="1.0" encoding="utf-8"?>
<comments xmlns="http://schemas.openxmlformats.org/spreadsheetml/2006/main">
  <authors>
    <author>Auteur</author>
  </authors>
  <commentList>
    <comment ref="AD21" authorId="0">
      <text>
        <r>
          <rPr>
            <b/>
            <sz val="10"/>
            <color indexed="81"/>
            <rFont val="Times New Roman"/>
            <family val="1"/>
          </rPr>
          <t>La date de création sera remplie automatiquement après la sélection d’un numéro d’arrêté</t>
        </r>
      </text>
    </comment>
    <comment ref="F25" authorId="0">
      <text>
        <r>
          <rPr>
            <b/>
            <sz val="10"/>
            <color indexed="81"/>
            <rFont val="Times New Roman"/>
            <family val="1"/>
          </rPr>
          <t>Le nom et la première lettre du prénom en majuscules</t>
        </r>
      </text>
    </comment>
    <comment ref="F27" authorId="0">
      <text>
        <r>
          <rPr>
            <b/>
            <sz val="10"/>
            <color indexed="81"/>
            <rFont val="Times New Roman"/>
            <family val="1"/>
          </rPr>
          <t>Format de la date : 
JJ/MM/AAAA</t>
        </r>
      </text>
    </comment>
    <comment ref="F29" authorId="0">
      <text>
        <r>
          <rPr>
            <b/>
            <sz val="10"/>
            <color indexed="81"/>
            <rFont val="Times New Roman"/>
            <family val="1"/>
          </rPr>
          <t>Le nom et la première lettre du prénom en majuscules</t>
        </r>
      </text>
    </comment>
    <comment ref="C37" authorId="0">
      <text>
        <r>
          <rPr>
            <b/>
            <sz val="10"/>
            <color indexed="81"/>
            <rFont val="Times New Roman"/>
            <family val="1"/>
          </rPr>
          <t>Toute personne est comptabilisée une seule fois</t>
        </r>
      </text>
    </comment>
    <comment ref="C39" authorId="0">
      <text>
        <r>
          <rPr>
            <b/>
            <sz val="10"/>
            <color indexed="81"/>
            <rFont val="Times New Roman"/>
            <family val="1"/>
          </rPr>
          <t>Toute personne est comptabilisée une seule fois</t>
        </r>
      </text>
    </comment>
    <comment ref="C41" authorId="0">
      <text>
        <r>
          <rPr>
            <b/>
            <sz val="10"/>
            <color indexed="81"/>
            <rFont val="Times New Roman"/>
            <family val="1"/>
          </rPr>
          <t>Toute personne est comptabilisée une seule fois</t>
        </r>
      </text>
    </comment>
  </commentList>
</comments>
</file>

<file path=xl/comments10.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1.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2.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3.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4.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5.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6.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7.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8.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9.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2.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20.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21.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3.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4.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5.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6.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7.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8.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9.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sharedStrings.xml><?xml version="1.0" encoding="utf-8"?>
<sst xmlns="http://schemas.openxmlformats.org/spreadsheetml/2006/main" count="9673" uniqueCount="1992">
  <si>
    <t>Intitulé en français</t>
  </si>
  <si>
    <t>:</t>
  </si>
  <si>
    <t>Acronyme</t>
  </si>
  <si>
    <t>Établissement</t>
  </si>
  <si>
    <t>Faculté / Institut</t>
  </si>
  <si>
    <t>Département</t>
  </si>
  <si>
    <t>Domaine</t>
  </si>
  <si>
    <t>Adresse électronique</t>
  </si>
  <si>
    <t>Code</t>
  </si>
  <si>
    <t>Grandes thématiques (Français)</t>
  </si>
  <si>
    <t>Grandes thématiques (Anglais)</t>
  </si>
  <si>
    <t>GT1</t>
  </si>
  <si>
    <t>Sciences et techniques</t>
  </si>
  <si>
    <t>Sciences and technics</t>
  </si>
  <si>
    <t>GT2</t>
  </si>
  <si>
    <t>Sciences sociales, humaines et arts</t>
  </si>
  <si>
    <t>Social sciences,humanities and arts</t>
  </si>
  <si>
    <t>Grands domaines (Français)</t>
  </si>
  <si>
    <t>Grands domains (Anglais)</t>
  </si>
  <si>
    <t>GD1</t>
  </si>
  <si>
    <t>Chimie</t>
  </si>
  <si>
    <t>Chemistry</t>
  </si>
  <si>
    <t>S&amp;T</t>
  </si>
  <si>
    <t>GD2</t>
  </si>
  <si>
    <t>Sciences de la terre et de l’univers</t>
  </si>
  <si>
    <t>Earth science and the universe</t>
  </si>
  <si>
    <t>GD3</t>
  </si>
  <si>
    <t>Sciences pour l’ingénieur</t>
  </si>
  <si>
    <t>Engineering sciences</t>
  </si>
  <si>
    <t>GD5</t>
  </si>
  <si>
    <t>Sciences de la nature et de la vie</t>
  </si>
  <si>
    <t>Natural sciences and life</t>
  </si>
  <si>
    <t>GD6</t>
  </si>
  <si>
    <t>Sciences mathématiques et leurs interactions</t>
  </si>
  <si>
    <t>Mathematical sciences and their interactions</t>
  </si>
  <si>
    <t>GD7</t>
  </si>
  <si>
    <t>Sciences de la physique</t>
  </si>
  <si>
    <t>Physics sciences</t>
  </si>
  <si>
    <t>GD9</t>
  </si>
  <si>
    <t>Multidisciplinaire</t>
  </si>
  <si>
    <t>Multidisciplinary</t>
  </si>
  <si>
    <t>GD4</t>
  </si>
  <si>
    <t>Sciences humaines et arts</t>
  </si>
  <si>
    <t>Humanities sciences and arts</t>
  </si>
  <si>
    <t>SHS</t>
  </si>
  <si>
    <t>GD8</t>
  </si>
  <si>
    <t>Sciences sociales</t>
  </si>
  <si>
    <t>Social sciences</t>
  </si>
  <si>
    <t>Domaines (Français)</t>
  </si>
  <si>
    <t>Domains (Anglais)</t>
  </si>
  <si>
    <t>D1</t>
  </si>
  <si>
    <t>Agriculture et sciences vétérinaires</t>
  </si>
  <si>
    <t>Agriculture sciences and veterinary</t>
  </si>
  <si>
    <t>D2</t>
  </si>
  <si>
    <t>Biologie et biochimie</t>
  </si>
  <si>
    <t>Biology and Biochemistry</t>
  </si>
  <si>
    <t>D3</t>
  </si>
  <si>
    <t>D4</t>
  </si>
  <si>
    <t>Informatique et télécommunications</t>
  </si>
  <si>
    <t>Computer science and telecommunications</t>
  </si>
  <si>
    <t>D5</t>
  </si>
  <si>
    <t>Sciences de la terre</t>
  </si>
  <si>
    <t>Earth sciences</t>
  </si>
  <si>
    <t>D6</t>
  </si>
  <si>
    <t>Economie et finance</t>
  </si>
  <si>
    <t>Economy and finance</t>
  </si>
  <si>
    <t>D7</t>
  </si>
  <si>
    <t>Engineering</t>
  </si>
  <si>
    <t>D8</t>
  </si>
  <si>
    <t>Environnement et écologie</t>
  </si>
  <si>
    <t>Environment and Ecology</t>
  </si>
  <si>
    <t>D10</t>
  </si>
  <si>
    <t>Sciences des matériaux</t>
  </si>
  <si>
    <t>Material sciences</t>
  </si>
  <si>
    <t>D11</t>
  </si>
  <si>
    <t>Mathématiques</t>
  </si>
  <si>
    <t>Mathematics</t>
  </si>
  <si>
    <t>D12</t>
  </si>
  <si>
    <t>Medecine</t>
  </si>
  <si>
    <t>D13</t>
  </si>
  <si>
    <t>Neuroscience</t>
  </si>
  <si>
    <t>D14</t>
  </si>
  <si>
    <t>Pharmacologie</t>
  </si>
  <si>
    <t>Pharmacology</t>
  </si>
  <si>
    <t>D15</t>
  </si>
  <si>
    <t>Physique</t>
  </si>
  <si>
    <t>Physic</t>
  </si>
  <si>
    <t>D18</t>
  </si>
  <si>
    <t>Sciences de l’univers</t>
  </si>
  <si>
    <t>Universe sciences</t>
  </si>
  <si>
    <t>D19</t>
  </si>
  <si>
    <t>D9</t>
  </si>
  <si>
    <t>Psychologie et sciences cognitives</t>
  </si>
  <si>
    <t>D16</t>
  </si>
  <si>
    <t>Psychology and cognitive sciences</t>
  </si>
  <si>
    <t>D17</t>
  </si>
  <si>
    <t>Micro-domaines de la grande thématique Sciences et techniques (Français)</t>
  </si>
  <si>
    <t>Micro-domaines de la grande thématique Sciences et techniques (Anglais)</t>
  </si>
  <si>
    <t xml:space="preserve">  </t>
  </si>
  <si>
    <t>MD1</t>
  </si>
  <si>
    <t>Acoustiques</t>
  </si>
  <si>
    <t>Acoustics</t>
  </si>
  <si>
    <t>MD2</t>
  </si>
  <si>
    <t>Économie agricole et politique</t>
  </si>
  <si>
    <t>Agricultural Economics &amp; Policy</t>
  </si>
  <si>
    <t>MD3</t>
  </si>
  <si>
    <t>Génie agricole</t>
  </si>
  <si>
    <t>Agricultural Engineering</t>
  </si>
  <si>
    <t>MD4</t>
  </si>
  <si>
    <t>Agriculture, produits laitiers et  science des animaux</t>
  </si>
  <si>
    <t>Agriculture, Dairy &amp; Animal Science</t>
  </si>
  <si>
    <t>MD5</t>
  </si>
  <si>
    <t>Agriculture, multidisciplinaire</t>
  </si>
  <si>
    <t>Agriculture, Multidisciplinary</t>
  </si>
  <si>
    <t>MD6</t>
  </si>
  <si>
    <t>Agronomie</t>
  </si>
  <si>
    <t>Agronomy</t>
  </si>
  <si>
    <t>MD7</t>
  </si>
  <si>
    <t>Allergie</t>
  </si>
  <si>
    <t>Allergy</t>
  </si>
  <si>
    <t>MD8</t>
  </si>
  <si>
    <t xml:space="preserve">Anatomie et morphologie </t>
  </si>
  <si>
    <t>Anatomy &amp; Morphology</t>
  </si>
  <si>
    <t>MD9</t>
  </si>
  <si>
    <t xml:space="preserve">Andrologie </t>
  </si>
  <si>
    <t>Andrology</t>
  </si>
  <si>
    <t>MD10</t>
  </si>
  <si>
    <t xml:space="preserve">Anesthésiologie </t>
  </si>
  <si>
    <t>Anesthesiology</t>
  </si>
  <si>
    <t>MD11</t>
  </si>
  <si>
    <t xml:space="preserve">Astronomie et astrophysique </t>
  </si>
  <si>
    <t>Astronomy &amp; Astrophysics</t>
  </si>
  <si>
    <t>MD12</t>
  </si>
  <si>
    <t>Audiologie et orthophonie</t>
  </si>
  <si>
    <t>Audiology Speech Language Pathology</t>
  </si>
  <si>
    <t>MD13</t>
  </si>
  <si>
    <t xml:space="preserve">Automation et systèmes de contrôle </t>
  </si>
  <si>
    <t>Automation &amp; Control Systems</t>
  </si>
  <si>
    <t>MD14</t>
  </si>
  <si>
    <t xml:space="preserve">Sciences du comportement </t>
  </si>
  <si>
    <t>Behavioral Sciences</t>
  </si>
  <si>
    <t>MD15</t>
  </si>
  <si>
    <t xml:space="preserve">Méthodes de recherche biochimique </t>
  </si>
  <si>
    <t>Biochemical Research Methods</t>
  </si>
  <si>
    <t>MD16</t>
  </si>
  <si>
    <t>Biochimie et biologie moléculaire</t>
  </si>
  <si>
    <t>Biochemistry &amp; Molecular Biology</t>
  </si>
  <si>
    <t>MD17</t>
  </si>
  <si>
    <t xml:space="preserve">Conservation de la biodiversité </t>
  </si>
  <si>
    <t>Biodiversity Conservation</t>
  </si>
  <si>
    <t>MD18</t>
  </si>
  <si>
    <t xml:space="preserve">Biologie </t>
  </si>
  <si>
    <t>Biology</t>
  </si>
  <si>
    <t>MD19</t>
  </si>
  <si>
    <t xml:space="preserve">Biophysique </t>
  </si>
  <si>
    <t>Biophysics</t>
  </si>
  <si>
    <t>MD20</t>
  </si>
  <si>
    <t xml:space="preserve">Biotechnologie et microbiologie appliquée </t>
  </si>
  <si>
    <t>Biotechnology &amp; Applied Microbiology</t>
  </si>
  <si>
    <t>MD21</t>
  </si>
  <si>
    <t xml:space="preserve">Systèmes cardiaques et cardiovasculaires </t>
  </si>
  <si>
    <t>Cardiac &amp; Cardiovascular Systems</t>
  </si>
  <si>
    <t>MD22</t>
  </si>
  <si>
    <t xml:space="preserve">Biologie cellulaire </t>
  </si>
  <si>
    <t>Cell &amp; Tissue Engineering</t>
  </si>
  <si>
    <t>MD23</t>
  </si>
  <si>
    <t xml:space="preserve">Cellule et génie tissulaire </t>
  </si>
  <si>
    <t>Cell Biology</t>
  </si>
  <si>
    <t>MD24</t>
  </si>
  <si>
    <t xml:space="preserve">Chimie analytique </t>
  </si>
  <si>
    <t>Chemistry, Analytical</t>
  </si>
  <si>
    <t>MD25</t>
  </si>
  <si>
    <t xml:space="preserve">Chimie appliquée </t>
  </si>
  <si>
    <t>Chemistry, Applied</t>
  </si>
  <si>
    <t>MD26</t>
  </si>
  <si>
    <t xml:space="preserve">Chimie inorganique et nucléaire </t>
  </si>
  <si>
    <t>Chemistry, Inorganic &amp; Nuclear</t>
  </si>
  <si>
    <t>MD27</t>
  </si>
  <si>
    <t xml:space="preserve">Chimie médicinal </t>
  </si>
  <si>
    <t>Chemistry, Medicinal</t>
  </si>
  <si>
    <t>MD28</t>
  </si>
  <si>
    <t xml:space="preserve">Chimie multidisciplinaire </t>
  </si>
  <si>
    <t>Chemistry, Multidisciplinary</t>
  </si>
  <si>
    <t>MD29</t>
  </si>
  <si>
    <t xml:space="preserve">Chimie organique </t>
  </si>
  <si>
    <t>Chemistry, Organic</t>
  </si>
  <si>
    <t>MD30</t>
  </si>
  <si>
    <t xml:space="preserve">Chimie physique </t>
  </si>
  <si>
    <t>Chemistry, Physical</t>
  </si>
  <si>
    <t xml:space="preserve">Histoire et philosophie des sciences </t>
  </si>
  <si>
    <t>History &amp; Philosophy of Science</t>
  </si>
  <si>
    <t>MD31</t>
  </si>
  <si>
    <t xml:space="preserve">Neurologie clinique </t>
  </si>
  <si>
    <t>Clinical Neurology</t>
  </si>
  <si>
    <t>MD32</t>
  </si>
  <si>
    <t xml:space="preserve">Informatique et Intelligence artificielle </t>
  </si>
  <si>
    <t>Computer Science, Artificial Intelligence</t>
  </si>
  <si>
    <t>MD33</t>
  </si>
  <si>
    <t xml:space="preserve">Informatique et Cybernétique </t>
  </si>
  <si>
    <t>Computer Science, Cybernetics</t>
  </si>
  <si>
    <t>MD34</t>
  </si>
  <si>
    <t xml:space="preserve">Informatique, matériel et Architecture </t>
  </si>
  <si>
    <t>Computer Science, Hardware &amp; Architecture</t>
  </si>
  <si>
    <t>MD35</t>
  </si>
  <si>
    <t xml:space="preserve">Informatique et systèmes d'Information </t>
  </si>
  <si>
    <t>Computer Science, Information Systems</t>
  </si>
  <si>
    <t>MD36</t>
  </si>
  <si>
    <t xml:space="preserve">Informatique et Applications interdisciplinaires </t>
  </si>
  <si>
    <t>Computer Science, Interdisciplinary Applications</t>
  </si>
  <si>
    <t>MD37</t>
  </si>
  <si>
    <t xml:space="preserve">Informatique et génie logiciel </t>
  </si>
  <si>
    <t>Computer Science, Software Engineering</t>
  </si>
  <si>
    <t>MD38</t>
  </si>
  <si>
    <t>Informatique : théorie et méthodes</t>
  </si>
  <si>
    <t>Computer Science, Theory &amp; Methods</t>
  </si>
  <si>
    <t>MD39</t>
  </si>
  <si>
    <t xml:space="preserve">Construction et technologie du bâtiment </t>
  </si>
  <si>
    <t>Construction &amp; Building Technology</t>
  </si>
  <si>
    <t>MD40</t>
  </si>
  <si>
    <t xml:space="preserve">Médecine des soins intensifs </t>
  </si>
  <si>
    <t>Critical Care Medicine</t>
  </si>
  <si>
    <t>MD41</t>
  </si>
  <si>
    <t xml:space="preserve">Cristallographie </t>
  </si>
  <si>
    <t>Crystallography</t>
  </si>
  <si>
    <t>MD42</t>
  </si>
  <si>
    <t xml:space="preserve">Dentisterie, chirurgie buccale et médecine </t>
  </si>
  <si>
    <t>Dentistry, Oral Surgery &amp; Medicine</t>
  </si>
  <si>
    <t>MD43</t>
  </si>
  <si>
    <t xml:space="preserve">Dermatologie </t>
  </si>
  <si>
    <t>Dermatology</t>
  </si>
  <si>
    <t>MD44</t>
  </si>
  <si>
    <t xml:space="preserve">Biologie du développement </t>
  </si>
  <si>
    <t>Developmental Biology</t>
  </si>
  <si>
    <t>MD45</t>
  </si>
  <si>
    <t>Écologie</t>
  </si>
  <si>
    <t>Ecology</t>
  </si>
  <si>
    <t>MD46</t>
  </si>
  <si>
    <t xml:space="preserve">Éducation, et Disciplines scientifiques </t>
  </si>
  <si>
    <t>Education, Scientific Disciplines</t>
  </si>
  <si>
    <t>MD47</t>
  </si>
  <si>
    <t xml:space="preserve">Électrochimie </t>
  </si>
  <si>
    <t>Electrochemistry</t>
  </si>
  <si>
    <t>MD48</t>
  </si>
  <si>
    <t xml:space="preserve">Médecine d'urgence </t>
  </si>
  <si>
    <t>Emergency Medicine</t>
  </si>
  <si>
    <t>MD49</t>
  </si>
  <si>
    <t>Endocrinologie et métabolisme</t>
  </si>
  <si>
    <t>Endocrinology &amp; Metabolism</t>
  </si>
  <si>
    <t>MD50</t>
  </si>
  <si>
    <t xml:space="preserve">Énergie et carburants </t>
  </si>
  <si>
    <t>Energy &amp; Fuels</t>
  </si>
  <si>
    <t>MD51</t>
  </si>
  <si>
    <t xml:space="preserve">Ingénierie, aérospatiale </t>
  </si>
  <si>
    <t>Engineering, Aerospace</t>
  </si>
  <si>
    <t>MD52</t>
  </si>
  <si>
    <t xml:space="preserve">Génie biomédical </t>
  </si>
  <si>
    <t>Engineering, Biomedical</t>
  </si>
  <si>
    <t>MD53</t>
  </si>
  <si>
    <t xml:space="preserve">Génie chimique </t>
  </si>
  <si>
    <t>Engineering, Chemical</t>
  </si>
  <si>
    <t xml:space="preserve">Soins infirmiers </t>
  </si>
  <si>
    <t>Nursing</t>
  </si>
  <si>
    <t>MD54</t>
  </si>
  <si>
    <t xml:space="preserve">Génie civile </t>
  </si>
  <si>
    <t>Engineering, Civil</t>
  </si>
  <si>
    <t>MD55</t>
  </si>
  <si>
    <t xml:space="preserve">Génie électrique et électronique </t>
  </si>
  <si>
    <t>Engineering, Electrical &amp; Electronic</t>
  </si>
  <si>
    <t>MD56</t>
  </si>
  <si>
    <t xml:space="preserve">Génie de l’environnement </t>
  </si>
  <si>
    <t>Engineering, Environmental</t>
  </si>
  <si>
    <t>MD57</t>
  </si>
  <si>
    <t xml:space="preserve">Génie géologique </t>
  </si>
  <si>
    <t>Engineering, Geological</t>
  </si>
  <si>
    <t>MD58</t>
  </si>
  <si>
    <t xml:space="preserve">Génie industriel </t>
  </si>
  <si>
    <t>Engineering, Industrial</t>
  </si>
  <si>
    <t xml:space="preserve">Psychiatrie </t>
  </si>
  <si>
    <t>Psychiatry</t>
  </si>
  <si>
    <t>MD59</t>
  </si>
  <si>
    <t xml:space="preserve">Génie de fabrication </t>
  </si>
  <si>
    <t>Engineering, Manufacturing</t>
  </si>
  <si>
    <t>MD60</t>
  </si>
  <si>
    <t xml:space="preserve">Génie marin </t>
  </si>
  <si>
    <t>Engineering, Marine</t>
  </si>
  <si>
    <t>MD61</t>
  </si>
  <si>
    <t xml:space="preserve">Génie mécanique </t>
  </si>
  <si>
    <t>Engineering, Mechanical</t>
  </si>
  <si>
    <t>MD62</t>
  </si>
  <si>
    <t xml:space="preserve">Ingénierie multidisciplinaire </t>
  </si>
  <si>
    <t>Engineering, Multidisciplinary</t>
  </si>
  <si>
    <t>MD63</t>
  </si>
  <si>
    <t xml:space="preserve">Ingénierie océane </t>
  </si>
  <si>
    <t>Engineering, Ocean</t>
  </si>
  <si>
    <t>MD64</t>
  </si>
  <si>
    <t xml:space="preserve">Génie du pétrole </t>
  </si>
  <si>
    <t>Engineering, Petroleum</t>
  </si>
  <si>
    <t>MD65</t>
  </si>
  <si>
    <t xml:space="preserve">Entomologie </t>
  </si>
  <si>
    <t>Entomology</t>
  </si>
  <si>
    <t>MD66</t>
  </si>
  <si>
    <t xml:space="preserve">Sciences de l'environnement </t>
  </si>
  <si>
    <t>Environmental Sciences</t>
  </si>
  <si>
    <t>MD67</t>
  </si>
  <si>
    <t xml:space="preserve">Biologie de l'évolution </t>
  </si>
  <si>
    <t>Evolutionary Biology</t>
  </si>
  <si>
    <t>MD68</t>
  </si>
  <si>
    <t xml:space="preserve">Pêche </t>
  </si>
  <si>
    <t>Fisheries</t>
  </si>
  <si>
    <t>MD69</t>
  </si>
  <si>
    <t xml:space="preserve">Science des aliments et technologie </t>
  </si>
  <si>
    <t>Food Science &amp; Technology</t>
  </si>
  <si>
    <t>MD70</t>
  </si>
  <si>
    <t>Forêts</t>
  </si>
  <si>
    <t>Forestry</t>
  </si>
  <si>
    <t xml:space="preserve">Santé publique, environnementale et du travail </t>
  </si>
  <si>
    <t>Public, Environmental &amp; Occupational Health</t>
  </si>
  <si>
    <t>MD71</t>
  </si>
  <si>
    <t xml:space="preserve">Gastro-entérologie et hépatologie </t>
  </si>
  <si>
    <t>Gastroenterology &amp; Hepatology</t>
  </si>
  <si>
    <t>Réhabilitation</t>
  </si>
  <si>
    <t>Rehabilitation</t>
  </si>
  <si>
    <t>MD72</t>
  </si>
  <si>
    <t xml:space="preserve">Génétique et hérédité </t>
  </si>
  <si>
    <t>Genetics &amp; Heredity</t>
  </si>
  <si>
    <t>MD73</t>
  </si>
  <si>
    <t xml:space="preserve">Géochimie et géophysique </t>
  </si>
  <si>
    <t>Geochemistry &amp; Geophysics</t>
  </si>
  <si>
    <t>MD74</t>
  </si>
  <si>
    <t>Géographie physique</t>
  </si>
  <si>
    <t>Geography, Physical</t>
  </si>
  <si>
    <t>MD75</t>
  </si>
  <si>
    <t xml:space="preserve">Géologie </t>
  </si>
  <si>
    <t>Geology</t>
  </si>
  <si>
    <t>MD76</t>
  </si>
  <si>
    <t xml:space="preserve">Sciences de la terre, multidisciplinaires </t>
  </si>
  <si>
    <t>Geosciences, Multidisciplinary</t>
  </si>
  <si>
    <t>MD77</t>
  </si>
  <si>
    <t xml:space="preserve">Gériatrie et gérontologie </t>
  </si>
  <si>
    <t>Geriatrics &amp; Gerontology</t>
  </si>
  <si>
    <t>MD78</t>
  </si>
  <si>
    <t xml:space="preserve">Sciences de la santé et de Services </t>
  </si>
  <si>
    <t>Health Care Sciences &amp; Services</t>
  </si>
  <si>
    <t>MD79</t>
  </si>
  <si>
    <t xml:space="preserve">Hématologie </t>
  </si>
  <si>
    <t>Hematology</t>
  </si>
  <si>
    <t>Abus de substances</t>
  </si>
  <si>
    <t>Substance Abuse</t>
  </si>
  <si>
    <t>MD80</t>
  </si>
  <si>
    <t>MD81</t>
  </si>
  <si>
    <t xml:space="preserve">Horticulture </t>
  </si>
  <si>
    <t>Horticulture</t>
  </si>
  <si>
    <t>MD82</t>
  </si>
  <si>
    <t xml:space="preserve">Science de l’Imagerie et technologie photographique </t>
  </si>
  <si>
    <t>Imaging Science &amp; Photographic Technology</t>
  </si>
  <si>
    <t>MD83</t>
  </si>
  <si>
    <t xml:space="preserve">Immunologie </t>
  </si>
  <si>
    <t>Immunology</t>
  </si>
  <si>
    <t>MD84</t>
  </si>
  <si>
    <t xml:space="preserve">Maladies infectieuses </t>
  </si>
  <si>
    <t>Infectious Diseases</t>
  </si>
  <si>
    <t>MD85</t>
  </si>
  <si>
    <t xml:space="preserve">Instruments et Instrumentation </t>
  </si>
  <si>
    <t>Instruments &amp; Instrumentation</t>
  </si>
  <si>
    <t>MD86</t>
  </si>
  <si>
    <t xml:space="preserve">Médecine intégrative et complémentaire </t>
  </si>
  <si>
    <t>Integrative &amp; Complementary Medicine</t>
  </si>
  <si>
    <t>MD87</t>
  </si>
  <si>
    <t xml:space="preserve">Limnologie </t>
  </si>
  <si>
    <t>Limnology</t>
  </si>
  <si>
    <t>MD88</t>
  </si>
  <si>
    <t>Logique</t>
  </si>
  <si>
    <t>Logic</t>
  </si>
  <si>
    <t>MD89</t>
  </si>
  <si>
    <t xml:space="preserve">Biologie marine et d'eau douce </t>
  </si>
  <si>
    <t>Marine &amp; Freshwater Biology</t>
  </si>
  <si>
    <t>MD90</t>
  </si>
  <si>
    <t xml:space="preserve">Science des matériaux, biomatériaux </t>
  </si>
  <si>
    <t>Materials Science, Biomaterials</t>
  </si>
  <si>
    <t>MD91</t>
  </si>
  <si>
    <t>Science des matériaux, céramiques</t>
  </si>
  <si>
    <t>Materials Science, Ceramics</t>
  </si>
  <si>
    <t>MD92</t>
  </si>
  <si>
    <t xml:space="preserve">Science des matériaux, caractérisation et mise à l'essai </t>
  </si>
  <si>
    <t>Materials Science, Characterization &amp; Testing</t>
  </si>
  <si>
    <t>MD93</t>
  </si>
  <si>
    <t>Science des matériaux, revêtements et Films</t>
  </si>
  <si>
    <t>Materials Science, Coatings &amp; Films</t>
  </si>
  <si>
    <t>MD94</t>
  </si>
  <si>
    <t xml:space="preserve">Science des matériaux, Composites </t>
  </si>
  <si>
    <t>Materials Science, Composites</t>
  </si>
  <si>
    <t>MD95</t>
  </si>
  <si>
    <t xml:space="preserve">Science des matériaux, multidisciplinaire </t>
  </si>
  <si>
    <t>Materials Science, Multidisciplinary</t>
  </si>
  <si>
    <t>MD96</t>
  </si>
  <si>
    <t xml:space="preserve">Science des matériaux, papier et bois </t>
  </si>
  <si>
    <t>Materials Science, Paper &amp; Wood</t>
  </si>
  <si>
    <t>MD97</t>
  </si>
  <si>
    <t xml:space="preserve">Science des matériaux, Textiles </t>
  </si>
  <si>
    <t>Materials Science, Textiles</t>
  </si>
  <si>
    <t>MD98</t>
  </si>
  <si>
    <t>Mathématique et informatique en Biologie</t>
  </si>
  <si>
    <t>Mathematical &amp; Computational Biology</t>
  </si>
  <si>
    <t>MD99</t>
  </si>
  <si>
    <t xml:space="preserve">Mathématiques </t>
  </si>
  <si>
    <t>MD100</t>
  </si>
  <si>
    <t xml:space="preserve">Mathématiques appliquées </t>
  </si>
  <si>
    <t>Mathematics, Applied</t>
  </si>
  <si>
    <t>MD101</t>
  </si>
  <si>
    <t xml:space="preserve">Mathématiques, Applications interdisciplinaires </t>
  </si>
  <si>
    <t>Mathematics, Interdisciplinary Applications</t>
  </si>
  <si>
    <t>MD102</t>
  </si>
  <si>
    <t xml:space="preserve">Mécanique </t>
  </si>
  <si>
    <t>Mechanics</t>
  </si>
  <si>
    <t>MD103</t>
  </si>
  <si>
    <t xml:space="preserve">Éthique médicale </t>
  </si>
  <si>
    <t>Medical Ethics</t>
  </si>
  <si>
    <t>MD104</t>
  </si>
  <si>
    <t xml:space="preserve">Informatique médicale </t>
  </si>
  <si>
    <t>Medical Informatics</t>
  </si>
  <si>
    <t>MD105</t>
  </si>
  <si>
    <t xml:space="preserve">Technologie de laboratoire médical </t>
  </si>
  <si>
    <t>Medical Laboratory Technology</t>
  </si>
  <si>
    <t>MD106</t>
  </si>
  <si>
    <t xml:space="preserve">Médecine générale et interne </t>
  </si>
  <si>
    <t>Medicine, General &amp; Internal</t>
  </si>
  <si>
    <t>MD107</t>
  </si>
  <si>
    <t xml:space="preserve">Médecine légale </t>
  </si>
  <si>
    <t>Medicine, Legal</t>
  </si>
  <si>
    <t>MD108</t>
  </si>
  <si>
    <t xml:space="preserve">Médecine, recherche et expérimentation </t>
  </si>
  <si>
    <t>Medicine, Research &amp; Experimental</t>
  </si>
  <si>
    <t>MD109</t>
  </si>
  <si>
    <t xml:space="preserve">Métallurgie et génie métallurgique </t>
  </si>
  <si>
    <t>Metallurgy &amp; Metallurgical Engineering</t>
  </si>
  <si>
    <t>MD110</t>
  </si>
  <si>
    <t xml:space="preserve">Météorologie et Sciences de l’atmosphère </t>
  </si>
  <si>
    <t>Meteorology &amp; Atmospheric Sciences</t>
  </si>
  <si>
    <t>MD111</t>
  </si>
  <si>
    <t xml:space="preserve">Microbiologie </t>
  </si>
  <si>
    <t>Microbiology</t>
  </si>
  <si>
    <t>MD112</t>
  </si>
  <si>
    <t xml:space="preserve">Microscopie </t>
  </si>
  <si>
    <t>Microscopy</t>
  </si>
  <si>
    <t>MD113</t>
  </si>
  <si>
    <t xml:space="preserve">Minéralogie </t>
  </si>
  <si>
    <t>Mineralogy</t>
  </si>
  <si>
    <t>MD114</t>
  </si>
  <si>
    <t xml:space="preserve">Mines et traitement des minéraux </t>
  </si>
  <si>
    <t>Mining &amp; Mineral Processing</t>
  </si>
  <si>
    <t>MD115</t>
  </si>
  <si>
    <t xml:space="preserve">Sciences multidisciplinaires </t>
  </si>
  <si>
    <t>Multidisciplinary Sciences</t>
  </si>
  <si>
    <t>MD116</t>
  </si>
  <si>
    <t xml:space="preserve">Mycologie </t>
  </si>
  <si>
    <t>Mycology</t>
  </si>
  <si>
    <t>MD117</t>
  </si>
  <si>
    <t xml:space="preserve">Nanosciences et nanotechnologies </t>
  </si>
  <si>
    <t>Nanoscience &amp; Nanotechnology</t>
  </si>
  <si>
    <t>MD118</t>
  </si>
  <si>
    <t xml:space="preserve">Neuro-imagerie </t>
  </si>
  <si>
    <t>Neuroimaging</t>
  </si>
  <si>
    <t>MD119</t>
  </si>
  <si>
    <t xml:space="preserve">Neurosciences </t>
  </si>
  <si>
    <t>Neurosciences</t>
  </si>
  <si>
    <t>MD120</t>
  </si>
  <si>
    <t xml:space="preserve">Science nucléaire et technologie </t>
  </si>
  <si>
    <t>Nuclear Science &amp; Technology</t>
  </si>
  <si>
    <t>MD121</t>
  </si>
  <si>
    <t>MD122</t>
  </si>
  <si>
    <t xml:space="preserve">Nutrition et diététique </t>
  </si>
  <si>
    <t>Nutrition &amp; Dietetics</t>
  </si>
  <si>
    <t>MD123</t>
  </si>
  <si>
    <t xml:space="preserve">Obstétrique et gynécologie </t>
  </si>
  <si>
    <t>Obstetrics &amp; Gynecology</t>
  </si>
  <si>
    <t>MD124</t>
  </si>
  <si>
    <t xml:space="preserve">Océanographie </t>
  </si>
  <si>
    <t>Oceanography</t>
  </si>
  <si>
    <t>MD125</t>
  </si>
  <si>
    <t xml:space="preserve">Oncologie </t>
  </si>
  <si>
    <t>Oncology</t>
  </si>
  <si>
    <t>MD126</t>
  </si>
  <si>
    <t xml:space="preserve">Recherche opérationnelle  et sciences de gestion </t>
  </si>
  <si>
    <t>Operations Research &amp; Management Science</t>
  </si>
  <si>
    <t>MD127</t>
  </si>
  <si>
    <t xml:space="preserve">Ophtalmologie </t>
  </si>
  <si>
    <t>Ophthalmology</t>
  </si>
  <si>
    <t>MD128</t>
  </si>
  <si>
    <t xml:space="preserve">Optique </t>
  </si>
  <si>
    <t>Optics</t>
  </si>
  <si>
    <t>MD129</t>
  </si>
  <si>
    <t xml:space="preserve">Ornithologie </t>
  </si>
  <si>
    <t>Ornithology</t>
  </si>
  <si>
    <t>MD130</t>
  </si>
  <si>
    <t xml:space="preserve">Orthopédie </t>
  </si>
  <si>
    <t>Orthopedics</t>
  </si>
  <si>
    <t>MD131</t>
  </si>
  <si>
    <t xml:space="preserve">Oto-rhino-laryngologie </t>
  </si>
  <si>
    <t>Otorhinolaryngology</t>
  </si>
  <si>
    <t>MD132</t>
  </si>
  <si>
    <t xml:space="preserve">Paléontologie </t>
  </si>
  <si>
    <t>Paleontology</t>
  </si>
  <si>
    <t>MD133</t>
  </si>
  <si>
    <t xml:space="preserve">Parasitologie </t>
  </si>
  <si>
    <t>Parasitology</t>
  </si>
  <si>
    <t>MD134</t>
  </si>
  <si>
    <t xml:space="preserve">Pathologie </t>
  </si>
  <si>
    <t>Pathology</t>
  </si>
  <si>
    <t>MD135</t>
  </si>
  <si>
    <t xml:space="preserve">Pédiatrie </t>
  </si>
  <si>
    <t>Pediatrics</t>
  </si>
  <si>
    <t>MD136</t>
  </si>
  <si>
    <t xml:space="preserve">Pharmacologie et pharmacie </t>
  </si>
  <si>
    <t>Peripheral Vascular Disease</t>
  </si>
  <si>
    <t>MD137</t>
  </si>
  <si>
    <t xml:space="preserve">Maladies vasculaires périphériques </t>
  </si>
  <si>
    <t>Pharmacology &amp; Pharmacy</t>
  </si>
  <si>
    <t>MD138</t>
  </si>
  <si>
    <t>Physique, appliquée</t>
  </si>
  <si>
    <t>Physics, Applied</t>
  </si>
  <si>
    <t>MD139</t>
  </si>
  <si>
    <t xml:space="preserve">Physique atomique et moléculaire et chimique </t>
  </si>
  <si>
    <t>Physics, Atomic, Molecular &amp; Chemical</t>
  </si>
  <si>
    <t>MD140</t>
  </si>
  <si>
    <t xml:space="preserve">Physique de la matière condensée </t>
  </si>
  <si>
    <t>Physics, Condensed Matter</t>
  </si>
  <si>
    <t>MD141</t>
  </si>
  <si>
    <t xml:space="preserve">Physique, fluides et Plasmas </t>
  </si>
  <si>
    <t>Physics, Fluids &amp; Plasmas</t>
  </si>
  <si>
    <t>MD142</t>
  </si>
  <si>
    <t xml:space="preserve">Physique mathématique </t>
  </si>
  <si>
    <t>Physics, Mathematical</t>
  </si>
  <si>
    <t>MD143</t>
  </si>
  <si>
    <t xml:space="preserve">Physique, multidisciplinaire </t>
  </si>
  <si>
    <t>Physics, Multidisciplinary</t>
  </si>
  <si>
    <t>MD144</t>
  </si>
  <si>
    <t xml:space="preserve">Physique nucléaire </t>
  </si>
  <si>
    <t>Physics, Nuclear</t>
  </si>
  <si>
    <t>MD145</t>
  </si>
  <si>
    <t xml:space="preserve">Physique des particules et des champs </t>
  </si>
  <si>
    <t>Physics, Particles &amp; Fields</t>
  </si>
  <si>
    <t>MD146</t>
  </si>
  <si>
    <t xml:space="preserve">Physiologie </t>
  </si>
  <si>
    <t>Physiology</t>
  </si>
  <si>
    <t>MD147</t>
  </si>
  <si>
    <t xml:space="preserve">Sciences des plantes </t>
  </si>
  <si>
    <t>Plant Sciences</t>
  </si>
  <si>
    <t>MD148</t>
  </si>
  <si>
    <t xml:space="preserve">Science des polymères </t>
  </si>
  <si>
    <t>Polymer Science</t>
  </si>
  <si>
    <t>MD149</t>
  </si>
  <si>
    <t>Soins de santé primaires</t>
  </si>
  <si>
    <t>Primary Health Care</t>
  </si>
  <si>
    <t>MD150</t>
  </si>
  <si>
    <t>MD151</t>
  </si>
  <si>
    <t xml:space="preserve">Psychologie </t>
  </si>
  <si>
    <t>Psychology</t>
  </si>
  <si>
    <t>MD152</t>
  </si>
  <si>
    <t>MD153</t>
  </si>
  <si>
    <t xml:space="preserve">Radiologie, médecine nucléaire et l'imagerie médicale </t>
  </si>
  <si>
    <t>Radiology, Nuclear Medicine &amp; Medical Imaging</t>
  </si>
  <si>
    <t>MD154</t>
  </si>
  <si>
    <t>MD155</t>
  </si>
  <si>
    <t xml:space="preserve">Télédétection </t>
  </si>
  <si>
    <t>Remote Sensing</t>
  </si>
  <si>
    <t>MD156</t>
  </si>
  <si>
    <t xml:space="preserve">Biologie de la reproduction </t>
  </si>
  <si>
    <t>Reproductive Biology</t>
  </si>
  <si>
    <t>MD157</t>
  </si>
  <si>
    <t xml:space="preserve">Système respiratoire </t>
  </si>
  <si>
    <t>Respiratory System</t>
  </si>
  <si>
    <t>MD158</t>
  </si>
  <si>
    <t xml:space="preserve">Rhumatologie </t>
  </si>
  <si>
    <t>Rheumatology</t>
  </si>
  <si>
    <t>MD159</t>
  </si>
  <si>
    <t xml:space="preserve">Robotique </t>
  </si>
  <si>
    <t>Robotics</t>
  </si>
  <si>
    <t>MD160</t>
  </si>
  <si>
    <t xml:space="preserve">Science des sols </t>
  </si>
  <si>
    <t>Soil Science</t>
  </si>
  <si>
    <t>MD161</t>
  </si>
  <si>
    <t xml:space="preserve">Spectroscopie  </t>
  </si>
  <si>
    <t>Spectroscopy</t>
  </si>
  <si>
    <t>MD162</t>
  </si>
  <si>
    <t xml:space="preserve">Sciences du sport </t>
  </si>
  <si>
    <t>Sport Sciences</t>
  </si>
  <si>
    <t>MD163</t>
  </si>
  <si>
    <t xml:space="preserve">Statistiques et probabilités </t>
  </si>
  <si>
    <t>Statistics &amp; Probability</t>
  </si>
  <si>
    <t>MD164</t>
  </si>
  <si>
    <t>MD165</t>
  </si>
  <si>
    <t xml:space="preserve">Chirurgie </t>
  </si>
  <si>
    <t>Surgery</t>
  </si>
  <si>
    <t>MD166</t>
  </si>
  <si>
    <t xml:space="preserve">Télécommunications </t>
  </si>
  <si>
    <t>Telecommunications</t>
  </si>
  <si>
    <t>MD167</t>
  </si>
  <si>
    <t xml:space="preserve">Thermodynamique </t>
  </si>
  <si>
    <t>Thermodynamics</t>
  </si>
  <si>
    <t>MD168</t>
  </si>
  <si>
    <t xml:space="preserve">Toxicologie </t>
  </si>
  <si>
    <t>Toxicology</t>
  </si>
  <si>
    <t>MD169</t>
  </si>
  <si>
    <t xml:space="preserve">Transplantation </t>
  </si>
  <si>
    <t>Transplantation</t>
  </si>
  <si>
    <t>MD170</t>
  </si>
  <si>
    <t xml:space="preserve">Science du Transport et technologie </t>
  </si>
  <si>
    <t>Transportation Science &amp; Technology</t>
  </si>
  <si>
    <t>MD171</t>
  </si>
  <si>
    <t xml:space="preserve">Médecine tropicale </t>
  </si>
  <si>
    <t>Tropical Medicine</t>
  </si>
  <si>
    <t>MD172</t>
  </si>
  <si>
    <t xml:space="preserve">Urologie et néphrologie </t>
  </si>
  <si>
    <t>Urology &amp; Nephrology</t>
  </si>
  <si>
    <t>MD173</t>
  </si>
  <si>
    <t xml:space="preserve">Sciences vétérinaires </t>
  </si>
  <si>
    <t>Veterinary Sciences</t>
  </si>
  <si>
    <t>MD174</t>
  </si>
  <si>
    <t xml:space="preserve">Virologie </t>
  </si>
  <si>
    <t>Virology</t>
  </si>
  <si>
    <t>MD175</t>
  </si>
  <si>
    <t>Ressources en eau</t>
  </si>
  <si>
    <t>Water Resources</t>
  </si>
  <si>
    <t>MD176</t>
  </si>
  <si>
    <t xml:space="preserve">Zoologie </t>
  </si>
  <si>
    <t>Zoology</t>
  </si>
  <si>
    <t>Date de Nais.</t>
  </si>
  <si>
    <t>Structure de rattachement</t>
  </si>
  <si>
    <t>Grade</t>
  </si>
  <si>
    <t>Dernier diplôme</t>
  </si>
  <si>
    <t>Professeur</t>
  </si>
  <si>
    <t>Maitre de Conférence A</t>
  </si>
  <si>
    <t>MCA</t>
  </si>
  <si>
    <t>Maitre de Conférence B</t>
  </si>
  <si>
    <t>MCB</t>
  </si>
  <si>
    <t>Maitre Assistant A</t>
  </si>
  <si>
    <t>MAA</t>
  </si>
  <si>
    <t>Maitre Assistant B</t>
  </si>
  <si>
    <t>MAB</t>
  </si>
  <si>
    <t>Doctorant</t>
  </si>
  <si>
    <t>Dernier diplôme obtenu</t>
  </si>
  <si>
    <t>Doctorat d'Etat</t>
  </si>
  <si>
    <t>Doctorat</t>
  </si>
  <si>
    <t>Magister</t>
  </si>
  <si>
    <t xml:space="preserve">  Classement thématique de l'équipe</t>
  </si>
  <si>
    <t>Abréviation Grade</t>
  </si>
  <si>
    <t>Centre Universitaire El Bayadh</t>
  </si>
  <si>
    <t>Centre Universitaire Mila</t>
  </si>
  <si>
    <t>Centre Universitaire Tipaza</t>
  </si>
  <si>
    <t>Centre Universitaire Tissemssilt</t>
  </si>
  <si>
    <t>Ecole des Hautes Etudes Commerciales</t>
  </si>
  <si>
    <t>Ecole National des Mines Annaba</t>
  </si>
  <si>
    <t>Ecole Nationale Polytechnique Alger</t>
  </si>
  <si>
    <t>Ecole Nationale polytechnique Oran</t>
  </si>
  <si>
    <t>Ecole Nationale Supérieure Agronomie</t>
  </si>
  <si>
    <t>Ecole Nationale Supérieure d’Hydraulique</t>
  </si>
  <si>
    <t>Ecole Nationale Supérieure des Sciences Commerciales et Finacieres (ESC)</t>
  </si>
  <si>
    <t>Ecole Nationale Supérieure des Sciences de la Mer et de l’Aménagement du Littoral</t>
  </si>
  <si>
    <t>Ecole Nationale Supérieure des Travaux Publics</t>
  </si>
  <si>
    <t>Ecole Nationale Supérieure en Informatique</t>
  </si>
  <si>
    <t>Ecole Nationale Supérieure en Sciences et Technologie du Sport</t>
  </si>
  <si>
    <t>Ecole Nationale Supérieure en Statistique et en Economie Appliquée</t>
  </si>
  <si>
    <t>Ecole Nationale Vétérinaire</t>
  </si>
  <si>
    <t>Ecole Normale Superieure de Constantine</t>
  </si>
  <si>
    <t>Ecole Normale Supérieure de Kouba</t>
  </si>
  <si>
    <t>Ecole Normale Supérieure de Laghouat</t>
  </si>
  <si>
    <t>Ecole Normale Supérieure des Lettres et Sciences Sociales - Bouzaréah</t>
  </si>
  <si>
    <t>Ecole Polytechnique d’Architecteur et d’Urbanisme</t>
  </si>
  <si>
    <t>Ecole Préparatoire en Sciences Economiques, Commerciales et de Gestion</t>
  </si>
  <si>
    <t xml:space="preserve">Institut de Maritime Bousmail </t>
  </si>
  <si>
    <t xml:space="preserve">Institut National de la Poste et des TIC </t>
  </si>
  <si>
    <t>Institut National des Télécommunications et des Technologies de l'Information et de la Communication -Oran</t>
  </si>
  <si>
    <t>Institut Pasteur d’Algérie</t>
  </si>
  <si>
    <t>Université 20 Août 1955 de Skikda</t>
  </si>
  <si>
    <t>Université Abdelhak Benhamouda de Jijel</t>
  </si>
  <si>
    <t>Université Abdelhamid Ibn Badis de Mostaganem</t>
  </si>
  <si>
    <t>Université Abderrahmane Mira de Béjaia</t>
  </si>
  <si>
    <t>Université Aboubeker Belkaid de Tlemcen</t>
  </si>
  <si>
    <t>Université de Béchar</t>
  </si>
  <si>
    <t>Université de Bordj Bou Arréridj</t>
  </si>
  <si>
    <t>Université de Bouira</t>
  </si>
  <si>
    <t>Université de Ghardaïa</t>
  </si>
  <si>
    <t>Université de Khemis Miliana</t>
  </si>
  <si>
    <t>Université de Khenchela</t>
  </si>
  <si>
    <t>Université de Mascara</t>
  </si>
  <si>
    <t>Université de Souk Ahras</t>
  </si>
  <si>
    <t>Université de Tamanrasset</t>
  </si>
  <si>
    <t>Université des Sciences Islamiques Emir Abdelkader de Constantine</t>
  </si>
  <si>
    <t>Université El Djilali Liabès de Sidi Bel Abbès</t>
  </si>
  <si>
    <t>Université El Hadj Lakhdar de Batna</t>
  </si>
  <si>
    <t>Université Hassiba Ben Bouali de Chlef</t>
  </si>
  <si>
    <t>Université Ibn Khaldoun de Tiaret</t>
  </si>
  <si>
    <t>Université Kasdi Merbah de Ouargla</t>
  </si>
  <si>
    <t>Université Larbi Ben Mhidi de Oum El Bouaghi</t>
  </si>
  <si>
    <t>Université Larbi Tebessi de Tébessa</t>
  </si>
  <si>
    <t>Université Mohamed Khider de Biskra</t>
  </si>
  <si>
    <t>Université Mouloud Maameri de Tizi Ouzou</t>
  </si>
  <si>
    <t>Université Tahar Moulay de Saida</t>
  </si>
  <si>
    <t>Université Ziane Achour de Djelfa</t>
  </si>
  <si>
    <t>N°</t>
  </si>
  <si>
    <t>Classification des branches scientifiques</t>
  </si>
  <si>
    <t>Autres</t>
  </si>
  <si>
    <t xml:space="preserve">N° Arrêté  </t>
  </si>
  <si>
    <t>Prof.</t>
  </si>
  <si>
    <t>Intitulé de l'équipe</t>
  </si>
  <si>
    <t>Acronyme de l'équipe</t>
  </si>
  <si>
    <t>Chef d'équipe</t>
  </si>
  <si>
    <t>Master</t>
  </si>
  <si>
    <t xml:space="preserve">  Établissement de rattachement de l’entité de recherche</t>
  </si>
  <si>
    <t xml:space="preserve">  Intitulé complet de l’entité de recherche</t>
  </si>
  <si>
    <t>Intitulé en langue nationale</t>
  </si>
  <si>
    <t>Direction Générale de la Recherche Scientifique et du Développement Technologique</t>
  </si>
  <si>
    <t xml:space="preserve">  Classement thématique de l'entité de recherche</t>
  </si>
  <si>
    <t xml:space="preserve">  Coordonnées de l'entité de recherche :</t>
  </si>
  <si>
    <t>Personnels de soutien</t>
  </si>
  <si>
    <t xml:space="preserve">          i. le rayonnement de l'établissement</t>
  </si>
  <si>
    <t xml:space="preserve">         ii. la recherche appliquée</t>
  </si>
  <si>
    <t xml:space="preserve">        iii. la formation doctorale</t>
  </si>
  <si>
    <t>e. Projet de recherche spécifique</t>
  </si>
  <si>
    <t xml:space="preserve">Signature et cachet </t>
  </si>
  <si>
    <t>du directeur du laboratoire</t>
  </si>
  <si>
    <t>Logo</t>
  </si>
  <si>
    <t>Nom et Prénom</t>
  </si>
  <si>
    <t xml:space="preserve">Nombre de chercheurs hors établissement </t>
  </si>
  <si>
    <t xml:space="preserve">Nombre de chercheurs de l'établissement </t>
  </si>
  <si>
    <t>Nombre d'équipes</t>
  </si>
  <si>
    <t xml:space="preserve">  Effectif de l'entité de recherche</t>
  </si>
  <si>
    <t xml:space="preserve">  Directeur de l'entité de recherche</t>
  </si>
  <si>
    <t xml:space="preserve">  Liste exhaustive des doctorants membres de l'équipe</t>
  </si>
  <si>
    <t>Unversitaire</t>
  </si>
  <si>
    <t xml:space="preserve">code </t>
  </si>
  <si>
    <t>Région</t>
  </si>
  <si>
    <t>Libellé établissement</t>
  </si>
  <si>
    <t>Abréviation</t>
  </si>
  <si>
    <t>Faculté</t>
  </si>
  <si>
    <t>Université</t>
  </si>
  <si>
    <t>U08E</t>
  </si>
  <si>
    <t>Est</t>
  </si>
  <si>
    <t>U. Skikda</t>
  </si>
  <si>
    <t>Faculté de Technologie</t>
  </si>
  <si>
    <t>Département de Génie Civil</t>
  </si>
  <si>
    <t>Département de Génie Electrique</t>
  </si>
  <si>
    <t>Faculté des Lettres et des Langues</t>
  </si>
  <si>
    <t>Département de Mécanique</t>
  </si>
  <si>
    <t>Faculté des Sciences</t>
  </si>
  <si>
    <t>Département de Pétrochimie et génie des procédés</t>
  </si>
  <si>
    <t>Faculté des Sciences Economiques Commerciales et des Sciences de Gestion</t>
  </si>
  <si>
    <t>Département de Technologie</t>
  </si>
  <si>
    <t>Faculté des Sciences Sociales et des Sciences Humaines</t>
  </si>
  <si>
    <t>Département de Langue et Lettre Arabe</t>
  </si>
  <si>
    <t>Faculté Droit et Sciences Politiques</t>
  </si>
  <si>
    <t>Département des Lettres et Langues Etrangères</t>
  </si>
  <si>
    <t>U. Guelma</t>
  </si>
  <si>
    <t>Faculté de Droit et des Sciences Politiques</t>
  </si>
  <si>
    <t>Département d’Informatique</t>
  </si>
  <si>
    <t>Département des Mathématiques</t>
  </si>
  <si>
    <t>Faculté des Mathématiques et de Informatique et des Sciences de la Matière</t>
  </si>
  <si>
    <t>Département des Sciences Agronomique</t>
  </si>
  <si>
    <t>Faculté des Sciences de la Nature et de la Vie et des Sciences de la Terre et de l'Univers</t>
  </si>
  <si>
    <t>Département des Sciences de la Matière</t>
  </si>
  <si>
    <t>Département des Sciences de la Nature et de la Vie</t>
  </si>
  <si>
    <t>Faculté des Sciences Humaines et Sociales</t>
  </si>
  <si>
    <t>Département des Sciences Commerciales</t>
  </si>
  <si>
    <t>Facultés des Sciences et de la Technologie</t>
  </si>
  <si>
    <t>Département des Sciences de Gestion</t>
  </si>
  <si>
    <t>U. Jijel</t>
  </si>
  <si>
    <t>Département des Sciences Economiques</t>
  </si>
  <si>
    <t>Faculté des Lettres et Langues</t>
  </si>
  <si>
    <t>Département de Psychologie</t>
  </si>
  <si>
    <t>Faculté des Sciences de la Nature et de la Vie</t>
  </si>
  <si>
    <t>Département des Sciences Humaines</t>
  </si>
  <si>
    <t>Département des Sciences Sociales</t>
  </si>
  <si>
    <t>Faculté des Sciences et de la Technologie</t>
  </si>
  <si>
    <t>Département de Droit</t>
  </si>
  <si>
    <t>Faculté des Sciences Exactes et Informatique</t>
  </si>
  <si>
    <t>Département des Sciences Politiques</t>
  </si>
  <si>
    <t>U. Mostaganem</t>
  </si>
  <si>
    <t>U09E</t>
  </si>
  <si>
    <t>Université 8 Mai 1945 de Guelma</t>
  </si>
  <si>
    <t>Département des Sciences Juridiques et Administratives</t>
  </si>
  <si>
    <t>Université_8_Mai_1945_de_GuelmaFaculté_de_Droit_et_des_Sciences_Politiques</t>
  </si>
  <si>
    <t>Faculté de Médecine</t>
  </si>
  <si>
    <t>Faculté des Lettres et des Arts</t>
  </si>
  <si>
    <t>Département d'Anglais</t>
  </si>
  <si>
    <t>Département de Français</t>
  </si>
  <si>
    <t>Département de Littérature Arabe</t>
  </si>
  <si>
    <t>Département de Mathématiques</t>
  </si>
  <si>
    <t>Faculté des Sciences Sociales</t>
  </si>
  <si>
    <t>Département d'Informatique</t>
  </si>
  <si>
    <t>Institut Education Physique et Sportive</t>
  </si>
  <si>
    <t>Faculté des Sciences de la Nature et de la Vie et des Sciences de la Terre et de Univers</t>
  </si>
  <si>
    <t>Département de Biologie</t>
  </si>
  <si>
    <t>U. Bejaia</t>
  </si>
  <si>
    <t>Département d'Ecologie et du Génie de l'Environnement</t>
  </si>
  <si>
    <t>Faculté des Sciences Exactes</t>
  </si>
  <si>
    <t>Département d'Histoire et Archéologie</t>
  </si>
  <si>
    <t>U. Tlemcen</t>
  </si>
  <si>
    <t>Département de Génie des Procédés</t>
  </si>
  <si>
    <t>Département de Génie Mécanique</t>
  </si>
  <si>
    <t>Département d'Electronique et de Télécommunications</t>
  </si>
  <si>
    <t>Faculté des Sciences de la Nature et de la Vie et Sciences de la Terre et de Univers</t>
  </si>
  <si>
    <t>Département d'Electrotechnique et d'Automatique</t>
  </si>
  <si>
    <t>U11E</t>
  </si>
  <si>
    <t>U. Adrar</t>
  </si>
  <si>
    <t>Département de Sociologie</t>
  </si>
  <si>
    <t xml:space="preserve">Faculté des Sciences Sociales et Sciences Islamiques </t>
  </si>
  <si>
    <t>Département des Langues</t>
  </si>
  <si>
    <t>Facultés de Droit et de Science Politique</t>
  </si>
  <si>
    <t>Département de Chimie</t>
  </si>
  <si>
    <t>Facultés des Lettres et des Langues</t>
  </si>
  <si>
    <t>Département de Mathématique</t>
  </si>
  <si>
    <t>Facultés des Sciences Economiques et Sciences Commerciales et Sciences de Gestions</t>
  </si>
  <si>
    <t>Département de Physique</t>
  </si>
  <si>
    <t>U. Laghouat</t>
  </si>
  <si>
    <t>Département des Sciences de la Terre et de l’Univers</t>
  </si>
  <si>
    <t>Faculté de Lettres et Langues</t>
  </si>
  <si>
    <t>Départements de Biologie Moléculaire et Cellulaire</t>
  </si>
  <si>
    <t>Départements de la Biologie Végétale et Animale</t>
  </si>
  <si>
    <t>Faculté des Sciences Economiques et Commerciales et Sciences de Gestion</t>
  </si>
  <si>
    <t>Département Electronique</t>
  </si>
  <si>
    <t>Département Electrotechnique</t>
  </si>
  <si>
    <t>Institut des Sciences et Techniques des Activités Physiques et Sportifs</t>
  </si>
  <si>
    <t>U. Annaba</t>
  </si>
  <si>
    <t>U05O</t>
  </si>
  <si>
    <t>Ouest</t>
  </si>
  <si>
    <t>Faculté des Lettres des Sciences Humaines et des Sciences Sociales</t>
  </si>
  <si>
    <t>Département d’Anglais</t>
  </si>
  <si>
    <t xml:space="preserve">Département d’Arabe </t>
  </si>
  <si>
    <t>Faculté des Sciences de Ingéniorat</t>
  </si>
  <si>
    <t xml:space="preserve">Département d’Espagnol </t>
  </si>
  <si>
    <t>Faculté des Sciences de la Terre</t>
  </si>
  <si>
    <t xml:space="preserve">Département de Français </t>
  </si>
  <si>
    <t>Faculté des Sciences Économiques et des Sciences de Gestion</t>
  </si>
  <si>
    <t xml:space="preserve">Département des Arts </t>
  </si>
  <si>
    <t>U. Alger-1-</t>
  </si>
  <si>
    <t>Faculté de Droit</t>
  </si>
  <si>
    <t xml:space="preserve">Faculté des Sciences de la Nature et de la Vie </t>
  </si>
  <si>
    <t>Département d’Agronomie</t>
  </si>
  <si>
    <t>Faculté des Sciences Islamique</t>
  </si>
  <si>
    <t>Département d’Halieutiques</t>
  </si>
  <si>
    <t>Faculté des Sciences Médicales</t>
  </si>
  <si>
    <t>Département de Biotechnologie</t>
  </si>
  <si>
    <t>U. Alger-2- Bouzareah</t>
  </si>
  <si>
    <t>Faculté des Sciences Economiques, Commerciales et des Sciences de Gestion</t>
  </si>
  <si>
    <t>Faculté Sciences Humaines et Sociales</t>
  </si>
  <si>
    <t>Faculté des sciences et de la technologie</t>
  </si>
  <si>
    <t>Département Génie Civil et Architecture</t>
  </si>
  <si>
    <t>Institut d'Archéologie</t>
  </si>
  <si>
    <t>Département Génie des Procèdes</t>
  </si>
  <si>
    <t>Institut d'Interprétariat</t>
  </si>
  <si>
    <t>Département Génie Electrique</t>
  </si>
  <si>
    <t>U. Alger-3- DelyBrahim</t>
  </si>
  <si>
    <t>Faculté de Information et de la Communication</t>
  </si>
  <si>
    <t>Département Génie Mécanique</t>
  </si>
  <si>
    <t>Faculté des Sciences Politiques et Relations Internationales</t>
  </si>
  <si>
    <t>Département de Philosophie</t>
  </si>
  <si>
    <t>Institut de Education Physiques et Sportives</t>
  </si>
  <si>
    <t>U. Béchar</t>
  </si>
  <si>
    <t>Département des Sciences de l’Information et de Communication</t>
  </si>
  <si>
    <t>Institut d’Education Physique et Sportive</t>
  </si>
  <si>
    <t>Département Activités Physiques Adaptées</t>
  </si>
  <si>
    <t>Faculté des Sciences et Technologie</t>
  </si>
  <si>
    <t>Département d'Education Physique et Sportive</t>
  </si>
  <si>
    <t>U. Bordj Bou Arreridj</t>
  </si>
  <si>
    <t>Département Entrainement Sportive</t>
  </si>
  <si>
    <t>U07C</t>
  </si>
  <si>
    <t>Centre</t>
  </si>
  <si>
    <t>Département de  Droit  des Affaires</t>
  </si>
  <si>
    <t>Département de Droit Privé</t>
  </si>
  <si>
    <t>Faculté des Sciences Economiques et des Sciences Commerciales et des Sciences de Gestion</t>
  </si>
  <si>
    <t>Département de Droit Public</t>
  </si>
  <si>
    <t>Département des Enseignements Classiques en Droit</t>
  </si>
  <si>
    <t>Faculté des Sciences Sociales et Humaines</t>
  </si>
  <si>
    <t>Département des Enseignements de Base en Droit</t>
  </si>
  <si>
    <t>Faculté Mathématiques et Informatique</t>
  </si>
  <si>
    <t>Département Médecine</t>
  </si>
  <si>
    <t>U. Bouira</t>
  </si>
  <si>
    <t>Département Sciences Infirmières</t>
  </si>
  <si>
    <t>Département d’Hydraulique</t>
  </si>
  <si>
    <t>Faculté des Sciences de la Nature et de la Vie et des Sciences de la Terre</t>
  </si>
  <si>
    <t>Département d'Architecture</t>
  </si>
  <si>
    <t>Faculté des Sciences et des Sciences Appliquées</t>
  </si>
  <si>
    <t>Département des Mines</t>
  </si>
  <si>
    <t>U. Constantine-2-</t>
  </si>
  <si>
    <t>Faculté de Psychologie et des Sciences de Education</t>
  </si>
  <si>
    <t>Faculté des Nouvelles Technologies de l’Information et de la Communication</t>
  </si>
  <si>
    <t>Département Langue et Culture Amazighes</t>
  </si>
  <si>
    <t>Faculté des Sciences Humaines et des Sciences Sociales</t>
  </si>
  <si>
    <t>Département Langue et Littérature Anglaises</t>
  </si>
  <si>
    <t>Institut de Bibliothéconomie</t>
  </si>
  <si>
    <t>Département Langue et Littérature Arabes</t>
  </si>
  <si>
    <t>Département Langue et Littérature Françaises</t>
  </si>
  <si>
    <t>U. Constantine-3-</t>
  </si>
  <si>
    <t>Faculté Architecture et de Construction</t>
  </si>
  <si>
    <t>Département de Biologie Physico – Chimique</t>
  </si>
  <si>
    <t>Département de Microbiologie</t>
  </si>
  <si>
    <t>Faculté des Méthodes Pharmaceutiques Ingénierie</t>
  </si>
  <si>
    <t>Département des Sciences Alimentaires</t>
  </si>
  <si>
    <t>Faculté des Sciences de Information et de Communication</t>
  </si>
  <si>
    <t>Département des Sciences Biologiques de l’Environnement</t>
  </si>
  <si>
    <t>Faculté des Sciences Politiques</t>
  </si>
  <si>
    <t>Département des Troncs Communs L1 et L2</t>
  </si>
  <si>
    <t>U. Ghardaia</t>
  </si>
  <si>
    <t>Département de la Formation Initiale</t>
  </si>
  <si>
    <t>Département Chimie</t>
  </si>
  <si>
    <t>U. Khemis Miliana</t>
  </si>
  <si>
    <t>Département Informatique</t>
  </si>
  <si>
    <t>Département Mathématiques</t>
  </si>
  <si>
    <t>Département Physique</t>
  </si>
  <si>
    <t>Département des Sciences et Techniques des Activités Physiques et Sportives</t>
  </si>
  <si>
    <t>U. Khenchela</t>
  </si>
  <si>
    <t>U03O</t>
  </si>
  <si>
    <t>Départements de Médecine</t>
  </si>
  <si>
    <t>Départements de Médecine Dentaire</t>
  </si>
  <si>
    <t>Départements de Pharmacie</t>
  </si>
  <si>
    <t>Département de Génie Electrique et Electronique</t>
  </si>
  <si>
    <t>U. Mascara</t>
  </si>
  <si>
    <t>Faculté des Droits et des Sciences Politiques</t>
  </si>
  <si>
    <t>Département des Sciences et Techniques</t>
  </si>
  <si>
    <t>Département d'Hydraulique</t>
  </si>
  <si>
    <t>U. M'sila</t>
  </si>
  <si>
    <t>Département de Maths</t>
  </si>
  <si>
    <t>Faculté des Mathématiques et de Informatique</t>
  </si>
  <si>
    <t>Faculté des Sciences de la Nature et de la Vie et Sciences de la Terre et de l’Univers</t>
  </si>
  <si>
    <t>Département Agro-Foresterie</t>
  </si>
  <si>
    <t>U. Sétif-2-</t>
  </si>
  <si>
    <t>Département Sciences Commerciales</t>
  </si>
  <si>
    <t>Département Sciences Économiques</t>
  </si>
  <si>
    <t>U. Souk Ahras</t>
  </si>
  <si>
    <t>U06O</t>
  </si>
  <si>
    <t>Université Africaine Ahmed Draya Adrar</t>
  </si>
  <si>
    <t>Département des Mathématiques et Informatique</t>
  </si>
  <si>
    <t>Institut des Sciences Agronomiques et Vétérinaires</t>
  </si>
  <si>
    <t>U. El Oued</t>
  </si>
  <si>
    <t>Département des Sciences de la Technologie</t>
  </si>
  <si>
    <t>Département Hydrocarbures et Energies Renouvelables</t>
  </si>
  <si>
    <t xml:space="preserve">Faculté des Sciences, Sociales et Sciences Islamiques  </t>
  </si>
  <si>
    <t>U. Tarf</t>
  </si>
  <si>
    <t>U09C</t>
  </si>
  <si>
    <t>Université Amar Telidji de Laghouat</t>
  </si>
  <si>
    <t>Département de Sciences Politiques</t>
  </si>
  <si>
    <t>Département de Langue et Littérature Anglaises</t>
  </si>
  <si>
    <t>Université_Amar_Telidji_de_LaghouatFaculté_de_Lettres_et_Langues</t>
  </si>
  <si>
    <t>Département de Langue et Littérature Arabe</t>
  </si>
  <si>
    <t>Département de Langue et Littérature Françaises</t>
  </si>
  <si>
    <t>U. STHB</t>
  </si>
  <si>
    <t>Département d’Architecture</t>
  </si>
  <si>
    <t>Faculté de Chimie</t>
  </si>
  <si>
    <t>Département d’Electronique</t>
  </si>
  <si>
    <t>Faculté de Génie Civil</t>
  </si>
  <si>
    <t>Département d’Electrotechnique</t>
  </si>
  <si>
    <t>Faculté de Génie Mécanique et Génie des Procédés</t>
  </si>
  <si>
    <t>Faculté de Mathématique</t>
  </si>
  <si>
    <t>Faculté de Physique</t>
  </si>
  <si>
    <t>Faculté des Sciences Biologiques</t>
  </si>
  <si>
    <t>Faculté des Sciences de la Terre de Géographie et de Aménagement du Territoire</t>
  </si>
  <si>
    <t>U. STO</t>
  </si>
  <si>
    <t>Faculté Architecture et de Génie Civil</t>
  </si>
  <si>
    <t>Faculté de Génie Mécanique</t>
  </si>
  <si>
    <t>Département de Sciences Sociales</t>
  </si>
  <si>
    <t>Département des Sciences Islamiques</t>
  </si>
  <si>
    <t>Département Sciences Humaines</t>
  </si>
  <si>
    <t>Faculté des sciences </t>
  </si>
  <si>
    <t>Faculté Génie Electrique</t>
  </si>
  <si>
    <t>Département des Mathématiques et de l'Informatique</t>
  </si>
  <si>
    <t>Institut de Sport</t>
  </si>
  <si>
    <t>Département des Sciences Agronomiques</t>
  </si>
  <si>
    <t>U. Sc. Islamiques Constantine</t>
  </si>
  <si>
    <t xml:space="preserve">Faculté de Fondement de Religion </t>
  </si>
  <si>
    <t>Faculté des Arts et de la Civilisation Islamique</t>
  </si>
  <si>
    <t>U02E</t>
  </si>
  <si>
    <t>Université Badji Mokhtar Annaba</t>
  </si>
  <si>
    <t>U. Sidi Bel Abbès</t>
  </si>
  <si>
    <t>Département de Chirurgie Dentaire</t>
  </si>
  <si>
    <t>Faculté des Lettres et des Sciences Humaines</t>
  </si>
  <si>
    <t>Département de Médecine</t>
  </si>
  <si>
    <t>Département de Pharmacie</t>
  </si>
  <si>
    <t>Faculté des Sciences Commerciales</t>
  </si>
  <si>
    <t>Faculté des Lettres, des Sciences Humaines et des Sciences Sociales</t>
  </si>
  <si>
    <t>Faculté de Droit et de Science Politique</t>
  </si>
  <si>
    <t>U. Batna</t>
  </si>
  <si>
    <t>Département de Langue Italienne</t>
  </si>
  <si>
    <t>Département de l'Éducation Physique et des Sports</t>
  </si>
  <si>
    <t>Faculté des Sciences Économiques et Sciences de Gestion</t>
  </si>
  <si>
    <t>Département de Traduction</t>
  </si>
  <si>
    <t>Faculté des Sciences Humaines Sciences Sociales Sciences Islamiques</t>
  </si>
  <si>
    <t>Département d'Economie Bibliothèques</t>
  </si>
  <si>
    <t>Institut de Génie Civil hydraulique et Architecture</t>
  </si>
  <si>
    <t>Département des Sciences de la Communication</t>
  </si>
  <si>
    <t>Département des Sciences Humaines et Sociales</t>
  </si>
  <si>
    <t>Institut des Sciences Vétérinaires et des Sciences Agronomiques</t>
  </si>
  <si>
    <t>Département d'Histoire</t>
  </si>
  <si>
    <t>Institut Hygiène et Sécurité Industrielle</t>
  </si>
  <si>
    <t>Département Français</t>
  </si>
  <si>
    <t>U. Oran</t>
  </si>
  <si>
    <t>Département de Biochimie</t>
  </si>
  <si>
    <t>Faculté des Sciences de la Terre de la Géographie et de Aménagement du Territoire</t>
  </si>
  <si>
    <t>Département de Mathématiques-Informatique</t>
  </si>
  <si>
    <t>Faculté des Sciences Exacte et Appliqué</t>
  </si>
  <si>
    <t>Faculté des Sciences Humaines et de la Civilisation Islamique</t>
  </si>
  <si>
    <t>Département des Sciences de la Mer</t>
  </si>
  <si>
    <t>U. Sétif-1-</t>
  </si>
  <si>
    <t>Faculté Architecture et des Sciences de la Terre</t>
  </si>
  <si>
    <t>Faculté des Sciences de l’Ingéniorat</t>
  </si>
  <si>
    <t>Département d’Electromécanique</t>
  </si>
  <si>
    <t>Institut Optique et Mécanique de Précision</t>
  </si>
  <si>
    <t>U. Chlef</t>
  </si>
  <si>
    <t>Faculté de Génie Civil et Architecture</t>
  </si>
  <si>
    <t>Département de Métallurgie et Génie des Matériaux</t>
  </si>
  <si>
    <t>Tronc Commun Sciences et Technologie</t>
  </si>
  <si>
    <t>Département d’Aménagement du Territoire</t>
  </si>
  <si>
    <t>Département de Géologie</t>
  </si>
  <si>
    <t>Faculté des Sciences Humaines et Sciences Sociales</t>
  </si>
  <si>
    <t>Université_Badji_Mokhtar_AnnabaFaculté_des_Sciences_Économiques_et_des_Sciences_de_Gestion</t>
  </si>
  <si>
    <t>Institut des Sciences Agronomiques</t>
  </si>
  <si>
    <t>U. Tiaret</t>
  </si>
  <si>
    <t>Département Tronc Commun</t>
  </si>
  <si>
    <t>Faculté des Mathématiques et de l’Informatique</t>
  </si>
  <si>
    <t>U01C</t>
  </si>
  <si>
    <t>Université Benyoucef Benkhedda Alger</t>
  </si>
  <si>
    <t>قسم القانون الخاص</t>
  </si>
  <si>
    <t>Faculté des Sciences Appliquées</t>
  </si>
  <si>
    <t>قسم القانون العام</t>
  </si>
  <si>
    <t>Faculté des Sciences de la Matière</t>
  </si>
  <si>
    <t>   قسم اللغة والحضارة الإسلامية</t>
  </si>
  <si>
    <t>  قسم الشريعة</t>
  </si>
  <si>
    <t>Faculté des Sciences Economiques des Sciences Commerciales et des Sciences de Gestion</t>
  </si>
  <si>
    <t> قسم العقائد و الأديان</t>
  </si>
  <si>
    <t>Institut de Technologie</t>
  </si>
  <si>
    <t>Département Médecine Dentaire</t>
  </si>
  <si>
    <t>Institut des Sciences Vétérinaires</t>
  </si>
  <si>
    <t>Département Pharmacie</t>
  </si>
  <si>
    <t>U. Ouargla</t>
  </si>
  <si>
    <t>U12C</t>
  </si>
  <si>
    <t>Université d'Alger 2</t>
  </si>
  <si>
    <t>Département d’Histoire</t>
  </si>
  <si>
    <t>Département de Bibliothéconomie et des Sciences Documentaires</t>
  </si>
  <si>
    <t>Faculté des Mathématiques et des Sciences de la Matière</t>
  </si>
  <si>
    <t>Faculté des Nouvelles Technologies de Information et de la Communication</t>
  </si>
  <si>
    <t>Département de Psychologie, des Sciences de l’Education et de l’Orthophonie</t>
  </si>
  <si>
    <t>Faculté des Sciences Économiques des Sciences Commerciales et des Sciences de Gestion</t>
  </si>
  <si>
    <t>U13C</t>
  </si>
  <si>
    <t>Université d'Alger 3</t>
  </si>
  <si>
    <t>Faculté de l’Information et de la Communication</t>
  </si>
  <si>
    <t>Université_Alger_3Faculté_des_Sciences_Economiques_Commerciales_et_des_Sciences_de_Gestion</t>
  </si>
  <si>
    <t>Institut de l'Education Physiques et Sportives</t>
  </si>
  <si>
    <t>U. Oum El Bouaghi</t>
  </si>
  <si>
    <t>U08O</t>
  </si>
  <si>
    <t>Faculté des Sciences de la Terre et d'Architecture</t>
  </si>
  <si>
    <t>Faculté des Sciences Exactes et Sciences de la Nature et de la Vie</t>
  </si>
  <si>
    <t>Institut de Gestion des Techniques Urbaines</t>
  </si>
  <si>
    <t>U. Tébessa</t>
  </si>
  <si>
    <t>U17C</t>
  </si>
  <si>
    <t>Université de Blida 2</t>
  </si>
  <si>
    <t>U. Blida-2-</t>
  </si>
  <si>
    <t>كلية الآداب واللغات</t>
  </si>
  <si>
    <t>قسم اللغة العربية و آدابها</t>
  </si>
  <si>
    <t>Faculté des Lettres et des Langues et des Sciences Sociales et Humaines</t>
  </si>
  <si>
    <t>قسم اللغة الفرنسية</t>
  </si>
  <si>
    <t>قسم اللغة الانجليزية</t>
  </si>
  <si>
    <t>قسم اللغة الايطالية</t>
  </si>
  <si>
    <t>Faculté des Sciences Exactes et des Sciences de la Nature et de la Vie</t>
  </si>
  <si>
    <t>كلية الحقوق و العلوم السياسية</t>
  </si>
  <si>
    <t>U. Constantine-1-</t>
  </si>
  <si>
    <t>كلية العلوم الإقتصادية،التجارية و علوم التسيير</t>
  </si>
  <si>
    <t>كلية العلوم الإنسانية والإجتماعية</t>
  </si>
  <si>
    <t>Faculté des Sciences de la Technologie</t>
  </si>
  <si>
    <t>U18E</t>
  </si>
  <si>
    <t>Faculté Sciences de la Nature et de la Vie</t>
  </si>
  <si>
    <t>Institut de Nutrition Alimentation et Technologies Agroalimentaires</t>
  </si>
  <si>
    <t>U. Boumerdès</t>
  </si>
  <si>
    <t>Département Génie Civil</t>
  </si>
  <si>
    <t xml:space="preserve">Faculté des Hydrocarbures et de la Chimie  </t>
  </si>
  <si>
    <t>Département des Sciences Sociales et Humaines</t>
  </si>
  <si>
    <t>Institut de Génie Electrique et Electronique</t>
  </si>
  <si>
    <t>U. Biskra</t>
  </si>
  <si>
    <t>Faculté  des Sciences Humaines et Sociales</t>
  </si>
  <si>
    <t>U14C</t>
  </si>
  <si>
    <t>Département du Droit Privé</t>
  </si>
  <si>
    <t>Département du Droit Publique</t>
  </si>
  <si>
    <t>Département Lettre et Langue Arabe</t>
  </si>
  <si>
    <t>Faculté des Sciences Exactes des Sciences de la Nature et de la Vie</t>
  </si>
  <si>
    <t>Département Lettre et Langue Français</t>
  </si>
  <si>
    <t>Département Tamazight</t>
  </si>
  <si>
    <t>U. Tizi Ouzou</t>
  </si>
  <si>
    <t>Faculté de Génie de la Construction</t>
  </si>
  <si>
    <t>Faculté des Sciences Biologiques et Sciences Agronomiques</t>
  </si>
  <si>
    <t>Faculté Génie Electrique et Informatique</t>
  </si>
  <si>
    <t>U. Saida</t>
  </si>
  <si>
    <t>Facultés des Lettres et des Langues et des Arts</t>
  </si>
  <si>
    <t>Facultés des Sciences</t>
  </si>
  <si>
    <t>U. Médéa</t>
  </si>
  <si>
    <t>Département de l'Activité Physique Sportive et Educative</t>
  </si>
  <si>
    <t>Faculté des Lettres des Langues et des Sciences Humaines</t>
  </si>
  <si>
    <t>Département de l'Administration et de la Gestion Sportive</t>
  </si>
  <si>
    <t>Département de l'Entraînement Sportif</t>
  </si>
  <si>
    <t>U15E</t>
  </si>
  <si>
    <t>Université de Constantine 2</t>
  </si>
  <si>
    <t>Faculté de Psychologie et des Sciences de l’Education</t>
  </si>
  <si>
    <t>U. Djelfa</t>
  </si>
  <si>
    <t>Département des Sciences de l’Education</t>
  </si>
  <si>
    <t>Département des Technologies des Logiciels et des Systèmes d’Information</t>
  </si>
  <si>
    <t>Département de l’Informatique Fondamentale et Ses Applications</t>
  </si>
  <si>
    <t>U. Blida-1-</t>
  </si>
  <si>
    <t>Département d’Archéologies et d’Histoire</t>
  </si>
  <si>
    <t>Département de Bibliothéconomie</t>
  </si>
  <si>
    <t>Département de l’Education Physique et Sportive</t>
  </si>
  <si>
    <t>U16E</t>
  </si>
  <si>
    <t>Université de Constantine 3</t>
  </si>
  <si>
    <t>Faculté d’Architecture et de Construction</t>
  </si>
  <si>
    <t>Faculté des méthodes pharmaceutiques Ingénierie</t>
  </si>
  <si>
    <t xml:space="preserve">Faculté des Sciences de l'Information et de Communication </t>
  </si>
  <si>
    <t>U16C</t>
  </si>
  <si>
    <t xml:space="preserve">Département de Droit </t>
  </si>
  <si>
    <t>Département Sciences Sociales</t>
  </si>
  <si>
    <t>Département des Sciences et de la Technologie</t>
  </si>
  <si>
    <t>U15C</t>
  </si>
  <si>
    <t>Département de la Langue Arabe</t>
  </si>
  <si>
    <t xml:space="preserve">Département des Lettres et Langue Française </t>
  </si>
  <si>
    <t xml:space="preserve">Département des Sciences Agronomiques </t>
  </si>
  <si>
    <t xml:space="preserve">Département des Sciences Biologiques  </t>
  </si>
  <si>
    <t xml:space="preserve">Département des Sciences de la Terre </t>
  </si>
  <si>
    <t xml:space="preserve">Département de la Technologie  </t>
  </si>
  <si>
    <t xml:space="preserve">Département des Mathématiques et Informatiques </t>
  </si>
  <si>
    <t xml:space="preserve">Département des Sciences de la Matière  </t>
  </si>
  <si>
    <t xml:space="preserve">Département des Sciences Humaines  </t>
  </si>
  <si>
    <t>Département d'Activité Physique et Sportive</t>
  </si>
  <si>
    <t>Département d'Education Sportive</t>
  </si>
  <si>
    <t>U19E</t>
  </si>
  <si>
    <t>Faculté des Lettres et Langues </t>
  </si>
  <si>
    <t>Département de Biologie Cellulaire et Biotechnologie</t>
  </si>
  <si>
    <t>Département d'Ecologie et Environnement</t>
  </si>
  <si>
    <t>Département des Sciences et Technologie</t>
  </si>
  <si>
    <t>U09O</t>
  </si>
  <si>
    <t>Département de Langue et Littérature Arabes</t>
  </si>
  <si>
    <t>Département d'Agronomie</t>
  </si>
  <si>
    <t>Département de Math et informatique</t>
  </si>
  <si>
    <t>Département de Science de la Matière</t>
  </si>
  <si>
    <t>Département de Psychologie et Science de l'Education</t>
  </si>
  <si>
    <t>U10E</t>
  </si>
  <si>
    <t>Université de Msila</t>
  </si>
  <si>
    <t>Département d'Electronique</t>
  </si>
  <si>
    <t>Département de lettres et langues anglaise</t>
  </si>
  <si>
    <t>Département de Littérature et Langue Française</t>
  </si>
  <si>
    <t>Département d'informatique</t>
  </si>
  <si>
    <t>Département de Biochimie et Microbiologie</t>
  </si>
  <si>
    <t xml:space="preserve">Département de Philosophie </t>
  </si>
  <si>
    <t xml:space="preserve">Département de Psychologie </t>
  </si>
  <si>
    <t xml:space="preserve">Département de Sociologie </t>
  </si>
  <si>
    <t xml:space="preserve">Département des Sciences de la Communication </t>
  </si>
  <si>
    <t>U17E</t>
  </si>
  <si>
    <t>Université de Sétif 2</t>
  </si>
  <si>
    <t>Département de la Langue Anglaise</t>
  </si>
  <si>
    <t>Département de la Langue Française</t>
  </si>
  <si>
    <t>U12E</t>
  </si>
  <si>
    <t>Département de Langue Arabe</t>
  </si>
  <si>
    <t>Département des Langues Étrangères</t>
  </si>
  <si>
    <t>Département de Biologie Animale</t>
  </si>
  <si>
    <t xml:space="preserve">Département de Biologie Végétale </t>
  </si>
  <si>
    <t>Département des Troncs Communs</t>
  </si>
  <si>
    <t xml:space="preserve">Département de Génie Civil </t>
  </si>
  <si>
    <t xml:space="preserve">Département de Génie Mécanique </t>
  </si>
  <si>
    <t xml:space="preserve">Département des Mathématiques et Informatique </t>
  </si>
  <si>
    <t>Institut d'Education Physique et Sportive </t>
  </si>
  <si>
    <t xml:space="preserve">Département des Sciences Vétérinaire </t>
  </si>
  <si>
    <t>U02C</t>
  </si>
  <si>
    <t>Université des Sciences et de la Technologie Houari Boumediène</t>
  </si>
  <si>
    <t>Faculté d’Electronique et d’Informatique </t>
  </si>
  <si>
    <t>Département d’Instrumentation et d’Automatique</t>
  </si>
  <si>
    <t>Département de Télécommunication</t>
  </si>
  <si>
    <t>Faculté de Chimie </t>
  </si>
  <si>
    <t>Département de Chimie et Physique des Matériaux Inorganique</t>
  </si>
  <si>
    <t>Département de Chimie Macromoléculaire</t>
  </si>
  <si>
    <t>Département de Chimie Organique Appliquée</t>
  </si>
  <si>
    <t>Département de Chimie Physique et Théorique</t>
  </si>
  <si>
    <t>Faculté de Génie Civil </t>
  </si>
  <si>
    <t>Département de Géotechnique et Hydraulique</t>
  </si>
  <si>
    <t>Département des Structures et matériaux</t>
  </si>
  <si>
    <t>Faculté de Génie Mécanique et Génie des Procédés </t>
  </si>
  <si>
    <t>Département Construction Mécanique &amp; Productique</t>
  </si>
  <si>
    <t>Département Génie Chimique et Cryogénie</t>
  </si>
  <si>
    <t>Département Génie Environnement et Génie Pharmaceutique</t>
  </si>
  <si>
    <t>Département Sciences des Matériaux</t>
  </si>
  <si>
    <t>Département Thermo Énergétique</t>
  </si>
  <si>
    <t>Faculté de Mathématique </t>
  </si>
  <si>
    <t>Département d’Algèbre et Théorie des Nombres</t>
  </si>
  <si>
    <t>Département d’Analyse</t>
  </si>
  <si>
    <t xml:space="preserve">Département de Probabilités-Statistiques </t>
  </si>
  <si>
    <t>Département de Recherche Opérationnelle</t>
  </si>
  <si>
    <t>Faculté de Physique </t>
  </si>
  <si>
    <t>Département Matériaux et Composants</t>
  </si>
  <si>
    <t>Faculté des Sciences Biologiques </t>
  </si>
  <si>
    <t>Département d’Écologie et Environnement</t>
  </si>
  <si>
    <t>Département de Biologie Cellulaire et Moléculaire</t>
  </si>
  <si>
    <t>Département de Biologie et Physiologie des Organismes</t>
  </si>
  <si>
    <t>Faculté des Sciences de la Terre de Géographie et de l’Aménagement du Territoire </t>
  </si>
  <si>
    <t xml:space="preserve">Département de Géophysique </t>
  </si>
  <si>
    <t>Département Géographie et de l’Aménagement du Territoire</t>
  </si>
  <si>
    <t>U01O</t>
  </si>
  <si>
    <t>Université des Sciences et de la Technologie Mohamed Boudiaf Oran</t>
  </si>
  <si>
    <t>Faculté d’Architecture et de Génie Civil</t>
  </si>
  <si>
    <t>Département de Technologie des Matériaux</t>
  </si>
  <si>
    <t>Département des Mines et Métallurgie</t>
  </si>
  <si>
    <t>Département du Génie Mécanique</t>
  </si>
  <si>
    <t>Département de Génie physique</t>
  </si>
  <si>
    <t>Département de Physique Energétique</t>
  </si>
  <si>
    <t>Département du Génie Maritime</t>
  </si>
  <si>
    <t>Départements d’Informatique</t>
  </si>
  <si>
    <t>Département de Génétique moléculaire appliquée</t>
  </si>
  <si>
    <t>Département d’Automatique</t>
  </si>
  <si>
    <t>U03E</t>
  </si>
  <si>
    <t xml:space="preserve">Faculté de Charia et de l'Economie </t>
  </si>
  <si>
    <t>Département de Charia et de Droit</t>
  </si>
  <si>
    <t xml:space="preserve">Département de l’Economie de l’Administration  </t>
  </si>
  <si>
    <t>Département de l’histoire</t>
  </si>
  <si>
    <t>U04O</t>
  </si>
  <si>
    <t xml:space="preserve">Département d'Electrotechnique </t>
  </si>
  <si>
    <t>U04E</t>
  </si>
  <si>
    <t>Département de Lettre Arabe</t>
  </si>
  <si>
    <t>Département Bibliotheque</t>
  </si>
  <si>
    <t>Département de Génie Industriel</t>
  </si>
  <si>
    <t>Département de Socle Commun ST</t>
  </si>
  <si>
    <t>Département des Sciences de la Vie</t>
  </si>
  <si>
    <t>Faculté des Sciences Humaines, Sciences Sociales Sciences Islamiques</t>
  </si>
  <si>
    <t>Institut de Génie civil, hydraulique et Architecture</t>
  </si>
  <si>
    <t>Département d’Education</t>
  </si>
  <si>
    <t>Département d’Entrainement</t>
  </si>
  <si>
    <t xml:space="preserve">Département des Activités Physiques   </t>
  </si>
  <si>
    <t>Département de Technologie Alimentaire</t>
  </si>
  <si>
    <t>Département des Sciences Vétérinaires</t>
  </si>
  <si>
    <t>Institut d'Hygiène et Sécurité Industrielle</t>
  </si>
  <si>
    <t>Département d’Environnement</t>
  </si>
  <si>
    <t>Département de Sécurité</t>
  </si>
  <si>
    <t>U20E</t>
  </si>
  <si>
    <t>Université El Oued</t>
  </si>
  <si>
    <t>Département de Langue Anglaise</t>
  </si>
  <si>
    <t>Département de langues Française</t>
  </si>
  <si>
    <t>U21E</t>
  </si>
  <si>
    <t>Université El Tarf</t>
  </si>
  <si>
    <t>Département des Sciences Juridiques</t>
  </si>
  <si>
    <t>Département de la Langue et Littérature Arabe</t>
  </si>
  <si>
    <t xml:space="preserve">Département Français </t>
  </si>
  <si>
    <t>U02O</t>
  </si>
  <si>
    <t>Université Es Sénia d'Oran</t>
  </si>
  <si>
    <t xml:space="preserve">Département Droit Privé  </t>
  </si>
  <si>
    <t xml:space="preserve">Département Droit Public  </t>
  </si>
  <si>
    <t>Département Sciences Politiques et Relations Internationales</t>
  </si>
  <si>
    <t xml:space="preserve">Département des Arts dramatiques Langues anglo-saxonnes </t>
  </si>
  <si>
    <t>Département des Langues Latines</t>
  </si>
  <si>
    <t>Département des Lettres et Langue Arabe</t>
  </si>
  <si>
    <t>Faculté des Sciences de la Terre, de la Géographie et de l’Aménagement du Territoire</t>
  </si>
  <si>
    <t>Département de Géographie</t>
  </si>
  <si>
    <t xml:space="preserve">Département de Géographie et de l'Aménagement du Territoire </t>
  </si>
  <si>
    <t xml:space="preserve">Faculté des Sciences Exacte et Appliqué </t>
  </si>
  <si>
    <t>Département de Démographie</t>
  </si>
  <si>
    <t>U05E</t>
  </si>
  <si>
    <t>Université Ferhat Abbes de Sétif 1</t>
  </si>
  <si>
    <t>Faculté d’Architecture et des Sciences de la Terre</t>
  </si>
  <si>
    <t>Département Architecture</t>
  </si>
  <si>
    <t xml:space="preserve">Département Sciences de la Terre          </t>
  </si>
  <si>
    <t xml:space="preserve">Département de Pharmacie </t>
  </si>
  <si>
    <t>Département de Génie des procédés</t>
  </si>
  <si>
    <t>Département de Biologie et Ecologie Végétale</t>
  </si>
  <si>
    <t>Département de Biologie et Physiologie Animale</t>
  </si>
  <si>
    <t>Institut d’Optique et Mécanique de Précision</t>
  </si>
  <si>
    <t>Département d’Optique</t>
  </si>
  <si>
    <t>Département de Mécanique de précision</t>
  </si>
  <si>
    <t>U08C</t>
  </si>
  <si>
    <t>Faculté de Génie Civil et d'Architecture </t>
  </si>
  <si>
    <t>Département d'Electrotechnique</t>
  </si>
  <si>
    <t>Département de Sciences Commerciales</t>
  </si>
  <si>
    <t>Département de Sciences de Gestion</t>
  </si>
  <si>
    <t>Département de Sciences Economiques</t>
  </si>
  <si>
    <t>Faculté des Sciences Humaines et Sciences Sociales </t>
  </si>
  <si>
    <t>Département de Sciences Humaines</t>
  </si>
  <si>
    <t>Département de Management du Sport</t>
  </si>
  <si>
    <t>Département d'Entraînement Sportif</t>
  </si>
  <si>
    <t>Institut des Sciences Agronomiques </t>
  </si>
  <si>
    <t>Département de Phyrotechnie</t>
  </si>
  <si>
    <t>Département d'Hydraulique Agricole</t>
  </si>
  <si>
    <t>U07O</t>
  </si>
  <si>
    <t>Département Sciences et Technologies</t>
  </si>
  <si>
    <t>Département de Nutrition et système classique</t>
  </si>
  <si>
    <t>Département des Science de la Nature et de la Vie</t>
  </si>
  <si>
    <t>Département Science de la terre, de l'univers et de l'environnement</t>
  </si>
  <si>
    <t>Département de Biomédecine.</t>
  </si>
  <si>
    <t>Département de Santé Animale</t>
  </si>
  <si>
    <t>U07E</t>
  </si>
  <si>
    <t>Faculté de Medecine</t>
  </si>
  <si>
    <t>Faculté des Hydrocarbures, des Energies Renouvelables, des Sciences de la Terre et de l’Univers</t>
  </si>
  <si>
    <t xml:space="preserve">Département d’Energies Renouvelables </t>
  </si>
  <si>
    <t>Département de l'exploration et de la mécanique des ateliers de pétrole</t>
  </si>
  <si>
    <t xml:space="preserve">Département de Production d'Hydrocarbures </t>
  </si>
  <si>
    <t xml:space="preserve">Département des Sciences de la Terre et de l'univers </t>
  </si>
  <si>
    <t>Département des Lettres et Langues Arabe</t>
  </si>
  <si>
    <t>Département Lettres et Langue Anglaise</t>
  </si>
  <si>
    <t>Département Lettres et Langue Française</t>
  </si>
  <si>
    <t>Département de Communication</t>
  </si>
  <si>
    <t>Département de Technologie de l’Information</t>
  </si>
  <si>
    <t xml:space="preserve">Département de Génie Civil et de l'Irrigation </t>
  </si>
  <si>
    <t xml:space="preserve">Département de génie mécanique </t>
  </si>
  <si>
    <t xml:space="preserve">Département des Méthodes d'Ingénierie </t>
  </si>
  <si>
    <t>Département des Sciences Biologiques</t>
  </si>
  <si>
    <t>Faculté des Sciences Économiques, des Sciences Commerciales et des Sciences de Gestion</t>
  </si>
  <si>
    <t xml:space="preserve">Département de Psychologie et de l’Education </t>
  </si>
  <si>
    <t>Département de Sociologie et Démographie</t>
  </si>
  <si>
    <t xml:space="preserve">Département des Science de l’information et de la Communication </t>
  </si>
  <si>
    <t>U13E</t>
  </si>
  <si>
    <t>Faculté des sciences et des sciences appliquées</t>
  </si>
  <si>
    <t>Institut de gestion des techniques urbaines</t>
  </si>
  <si>
    <t>Département de Gestion des Techniques Urbaines</t>
  </si>
  <si>
    <t>Département de L’Education Physique et Sportive</t>
  </si>
  <si>
    <t>U14E</t>
  </si>
  <si>
    <t>Département de Littérature et des Langues Etrangères</t>
  </si>
  <si>
    <t xml:space="preserve">Département des Mines </t>
  </si>
  <si>
    <t>Département des Sciences de La Terre et de l’univers</t>
  </si>
  <si>
    <t>U01E</t>
  </si>
  <si>
    <t>Université Mentouri de Constantine 1</t>
  </si>
  <si>
    <t>Département d'attitude à la profession d'avocat</t>
  </si>
  <si>
    <t>Département des Lettres et Langue Anglaise</t>
  </si>
  <si>
    <t>Département desLettres et Langue Française</t>
  </si>
  <si>
    <t>Département Génie Climatique</t>
  </si>
  <si>
    <t>Département Génie des Transports</t>
  </si>
  <si>
    <t>Département de Biochimie et Biologie Cellulaire et Moléculaire</t>
  </si>
  <si>
    <t>Département de Biologie Appliqué</t>
  </si>
  <si>
    <t>Département de Biologie Végétale et éEcologie</t>
  </si>
  <si>
    <t>Institut de Nutrition, Alimentation et Technologies Agroalimentaires</t>
  </si>
  <si>
    <t xml:space="preserve">Département de Nutrition </t>
  </si>
  <si>
    <t>Technologie Alimentaire</t>
  </si>
  <si>
    <t>Département d’Hygiène et Santé Animale</t>
  </si>
  <si>
    <t>Département de Médecine, Chirurgie et reproduction animale</t>
  </si>
  <si>
    <t>Département de Préclinique</t>
  </si>
  <si>
    <t>Département de Produits Animales</t>
  </si>
  <si>
    <t>U06C</t>
  </si>
  <si>
    <t>Université Mhamed Bougara de Boumerdès</t>
  </si>
  <si>
    <t>Département de Droit privé</t>
  </si>
  <si>
    <t>Département de Droit public</t>
  </si>
  <si>
    <t>Département de Langue arabe et de la Littérature</t>
  </si>
  <si>
    <t xml:space="preserve">Département d’Automatisation </t>
  </si>
  <si>
    <t>Département d’Economie</t>
  </si>
  <si>
    <t xml:space="preserve">Département de Génie des Procédés Chimiques </t>
  </si>
  <si>
    <t xml:space="preserve">Département de Transport </t>
  </si>
  <si>
    <t xml:space="preserve">Département des Gisements Miniers et Pétroliers </t>
  </si>
  <si>
    <t>Faculté des Sciences de l’Ingénieur </t>
  </si>
  <si>
    <t xml:space="preserve">Département d’Energétique </t>
  </si>
  <si>
    <t>Département de Génie de l’Environnement</t>
  </si>
  <si>
    <t>Département de Génie des Matériaux</t>
  </si>
  <si>
    <t xml:space="preserve">Département de Génie des Procédés Industriels </t>
  </si>
  <si>
    <t xml:space="preserve">Département de Maintenance Industrielle </t>
  </si>
  <si>
    <t xml:space="preserve">Département de Technologie Alimentaire </t>
  </si>
  <si>
    <t>Faculté des Sciences </t>
  </si>
  <si>
    <t>Institut de Génie Electrique et Electronique </t>
  </si>
  <si>
    <t>Département des Enseignements de Base</t>
  </si>
  <si>
    <t>U06E</t>
  </si>
  <si>
    <t>Départements des Lettres et Langues Arabes</t>
  </si>
  <si>
    <t>Départements des Lettres et Langues Etrangères</t>
  </si>
  <si>
    <t>Département de Chimie Industrielle</t>
  </si>
  <si>
    <t>Département de Génie Civil et Hydraulique</t>
  </si>
  <si>
    <t>Tronc Commun ST</t>
  </si>
  <si>
    <t>Faculté des Sciences Exactes, des Sciences de la Nature et de la Vie</t>
  </si>
  <si>
    <t>Département des Sciences de la Terre et de l'Univers</t>
  </si>
  <si>
    <t>U03C</t>
  </si>
  <si>
    <t xml:space="preserve">Département Droit </t>
  </si>
  <si>
    <t>Département Sciences Politiques</t>
  </si>
  <si>
    <t>Faculté de Génie de la Construction </t>
  </si>
  <si>
    <t>Département d’Interprétariat</t>
  </si>
  <si>
    <t>Département de Langue et Culture Amazighes</t>
  </si>
  <si>
    <t>Département de Lettres Arabes</t>
  </si>
  <si>
    <t>Département Psychologie</t>
  </si>
  <si>
    <t>Faculté Génie Electrique et Informatique </t>
  </si>
  <si>
    <t>U04C</t>
  </si>
  <si>
    <r>
      <t>Université Sa</t>
    </r>
    <r>
      <rPr>
        <sz val="10"/>
        <color indexed="8"/>
        <rFont val="Times New Roman"/>
        <family val="1"/>
      </rPr>
      <t>â</t>
    </r>
    <r>
      <rPr>
        <sz val="10"/>
        <color indexed="8"/>
        <rFont val="Arial"/>
        <family val="2"/>
      </rPr>
      <t>d Dahlab de Blida 1</t>
    </r>
  </si>
  <si>
    <t>Département Chirurgie Dentaire</t>
  </si>
  <si>
    <t>Faculté de technologie</t>
  </si>
  <si>
    <t xml:space="preserve">Département Architecture 
</t>
  </si>
  <si>
    <t>Département Génie des procédes</t>
  </si>
  <si>
    <t>Département Génie civil</t>
  </si>
  <si>
    <t>Département Mécanique</t>
  </si>
  <si>
    <t>Département Science de l’eau et de l’environnement</t>
  </si>
  <si>
    <t>Faculté des sciences</t>
  </si>
  <si>
    <t xml:space="preserve">Faculté des Sciences de la Nature et de la Vie  </t>
  </si>
  <si>
    <t>Département Biologie des populations et des organismes</t>
  </si>
  <si>
    <t>Département Biologie et physiologie cellulaire</t>
  </si>
  <si>
    <t>Département Biotechnologie</t>
  </si>
  <si>
    <t>Département Agro-Alimentaire</t>
  </si>
  <si>
    <t>U10O</t>
  </si>
  <si>
    <t>Départements d’Electronique</t>
  </si>
  <si>
    <t>Départements d’Electrotechnique</t>
  </si>
  <si>
    <t>Départements de Génie Civil-Hydraulique</t>
  </si>
  <si>
    <t>Départements des Sciences Humaines</t>
  </si>
  <si>
    <t>Départements des Sciences Sociales</t>
  </si>
  <si>
    <t>Départements de Droit</t>
  </si>
  <si>
    <t>Départements des Sciences Politiques</t>
  </si>
  <si>
    <t>Départements de la Langue Anglaise</t>
  </si>
  <si>
    <t>Départements de la Langue Arabe</t>
  </si>
  <si>
    <t>Départements de la Langue Française</t>
  </si>
  <si>
    <t>Départements des arts</t>
  </si>
  <si>
    <t>Départements de Biologie</t>
  </si>
  <si>
    <t>Départements de Chimie</t>
  </si>
  <si>
    <t>Départements de Physique</t>
  </si>
  <si>
    <t>Départements des Mathématiques</t>
  </si>
  <si>
    <t>U10C</t>
  </si>
  <si>
    <t>Université Yahia Farès de Médéa</t>
  </si>
  <si>
    <t>Faculté des Lettres, des Langues, et des Sciences Humaines</t>
  </si>
  <si>
    <t>Département de Génie Électrique et de l'Informatique</t>
  </si>
  <si>
    <t>Département du Génie de la Matière</t>
  </si>
  <si>
    <t>U11C</t>
  </si>
  <si>
    <t>Département de droit</t>
  </si>
  <si>
    <t>Faculté des Lettres, des Langues et des Arts</t>
  </si>
  <si>
    <t>Département d’Agropastoralisme</t>
  </si>
  <si>
    <t>Département d’Aménagement Urbain</t>
  </si>
  <si>
    <t xml:space="preserve">Département de biologie </t>
  </si>
  <si>
    <t>Université Es Sénia Oran</t>
  </si>
  <si>
    <t>Université Saâd Dahlab de Blida 1</t>
  </si>
  <si>
    <t>Fax</t>
  </si>
  <si>
    <t>Physics and Astronomy</t>
  </si>
  <si>
    <t>Earth and Planetary Sciences</t>
  </si>
  <si>
    <t>Environmental Science</t>
  </si>
  <si>
    <t>Materials Science</t>
  </si>
  <si>
    <t>Energy</t>
  </si>
  <si>
    <t>Chemical Engineering</t>
  </si>
  <si>
    <t>Computer Science</t>
  </si>
  <si>
    <t>Dentistry</t>
  </si>
  <si>
    <t>Health Professions</t>
  </si>
  <si>
    <t>Medicine</t>
  </si>
  <si>
    <t>veterinary</t>
  </si>
  <si>
    <t>Social Sciences</t>
  </si>
  <si>
    <t>Economics, Econometrics and Finance</t>
  </si>
  <si>
    <t>Business, Management and Accounting</t>
  </si>
  <si>
    <t>Decision Sciences</t>
  </si>
  <si>
    <t>Arts and Humanities</t>
  </si>
  <si>
    <t>Agricultural and Biological Sciences</t>
  </si>
  <si>
    <t>Biochemistry, Genetics and Molecular Biology</t>
  </si>
  <si>
    <t>Immunology and Microbiology</t>
  </si>
  <si>
    <t>Pharmacology, Toxicology and Pharmaceutics</t>
  </si>
  <si>
    <t>Physique et Astronomie</t>
  </si>
  <si>
    <t>Sciences de l'Environnement</t>
  </si>
  <si>
    <t>Energie</t>
  </si>
  <si>
    <t>Ingénierie</t>
  </si>
  <si>
    <t>Informatique</t>
  </si>
  <si>
    <t>Dentisterie</t>
  </si>
  <si>
    <t>Professions de la Santé</t>
  </si>
  <si>
    <t>Médecine</t>
  </si>
  <si>
    <t>Profession d'Infirmier</t>
  </si>
  <si>
    <t>Sciences Sociales</t>
  </si>
  <si>
    <t>Economie, Econométrie et Finances</t>
  </si>
  <si>
    <t>Commerce, Gestion et Comptabilité</t>
  </si>
  <si>
    <t>Arts et Sciences Humaines</t>
  </si>
  <si>
    <t>Agronomie et Biologie</t>
  </si>
  <si>
    <t>Immunologie et Microbiologie</t>
  </si>
  <si>
    <t>Neurologie</t>
  </si>
  <si>
    <t>Pharmacologie, Toxicologie et Pharmaceutique</t>
  </si>
  <si>
    <t>Sciences Vétérinaires</t>
  </si>
  <si>
    <t>Psychologies</t>
  </si>
  <si>
    <t>Biochimie, Génétique et biologie moléculaire</t>
  </si>
  <si>
    <t>Sciences de la Terre et des Planètes</t>
  </si>
  <si>
    <t>Sciences des Matériaux</t>
  </si>
  <si>
    <t>Génie Chimique</t>
  </si>
  <si>
    <t>Sciences de la Décision</t>
  </si>
  <si>
    <t>Nombre de chercheurs</t>
  </si>
  <si>
    <t xml:space="preserve">Département de Langue et Littérature Arabes </t>
  </si>
  <si>
    <t>Département des Langues et Littératures Etrangères</t>
  </si>
  <si>
    <t>Département des Sciences Économiques</t>
  </si>
  <si>
    <t>Université Alger 2</t>
  </si>
  <si>
    <t>Université Alger 3</t>
  </si>
  <si>
    <t>قسم العلوم الإنسانية</t>
  </si>
  <si>
    <t xml:space="preserve">قسم العلوم الاجتماعية </t>
  </si>
  <si>
    <t>Département d'Électromécanique</t>
  </si>
  <si>
    <t>Département d'Électronique</t>
  </si>
  <si>
    <t>Département de Lettre et Langue Français</t>
  </si>
  <si>
    <t>Département de Lettre et langue Arabe</t>
  </si>
  <si>
    <t xml:space="preserve">Département de Mathématiques et d’Informatique </t>
  </si>
  <si>
    <t>Département d’Energétique et Mécanique des Fluides</t>
  </si>
  <si>
    <t>Département de Physique de Rayonnement</t>
  </si>
  <si>
    <t>Département de Physique Théorique</t>
  </si>
  <si>
    <t>Faculté d'Electronique et Informatique</t>
  </si>
  <si>
    <t>الفقه وأصوله</t>
  </si>
  <si>
    <t>Département de Charia</t>
  </si>
  <si>
    <t>Faculté de Charia et de Economie</t>
  </si>
  <si>
    <t>Département de Bibliotheque</t>
  </si>
  <si>
    <t>Département de Maths et Informatique</t>
  </si>
  <si>
    <t>قسم الأدب و اللغة العربية</t>
  </si>
  <si>
    <t>Départements de Génie électrique</t>
  </si>
  <si>
    <t>Départements d'Architecture</t>
  </si>
  <si>
    <t>Génie des procédés et génie mécanique</t>
  </si>
  <si>
    <t>Départements de Tronc Commun</t>
  </si>
  <si>
    <t>Faculté des Hydrocarbures des Energies Renouvelables des Sciences de la Terre et de Univers</t>
  </si>
  <si>
    <t>Faculté des Sciences de la Terre et Architecture</t>
  </si>
  <si>
    <t>Faculté des Hydrocarbures et de la Chimie</t>
  </si>
  <si>
    <t>Faculté des Sciences de Ingénieur</t>
  </si>
  <si>
    <t>Faculté des Lettres des Langues et des Arts</t>
  </si>
  <si>
    <t>Faculté des Sciences et de la Nature de la Vie</t>
  </si>
  <si>
    <t>Faculté de Sciences Exactes</t>
  </si>
  <si>
    <t>Nombre des projets de recherche Total</t>
  </si>
  <si>
    <t>D20</t>
  </si>
  <si>
    <t>D21</t>
  </si>
  <si>
    <t>D22</t>
  </si>
  <si>
    <t>D23</t>
  </si>
  <si>
    <t>D24</t>
  </si>
  <si>
    <t>D25</t>
  </si>
  <si>
    <t>D26</t>
  </si>
  <si>
    <t>D27</t>
  </si>
  <si>
    <t>Maitre Assistant A et Doctorant</t>
  </si>
  <si>
    <t>Maitre Assistant B et Doctorant</t>
  </si>
  <si>
    <t>MAA, Doctorant</t>
  </si>
  <si>
    <t>MAB, Doctorant</t>
  </si>
  <si>
    <t xml:space="preserve">    الجمهوريــة الجزائريــة الديمقراطيــة الشعبيـــة</t>
  </si>
  <si>
    <t xml:space="preserve">Ministère de l’Enseignement Supérieur et de la Recherche Scientifique   </t>
  </si>
  <si>
    <t xml:space="preserve">1. Identification du laboratoire ou de l'unité de recherche   </t>
  </si>
  <si>
    <t xml:space="preserve">  Mots clés (entre 5 et 10)</t>
  </si>
  <si>
    <t xml:space="preserve">                                                         (وصف موضوع البحث للفرقة (400 كلمة</t>
  </si>
  <si>
    <t>Universités</t>
  </si>
  <si>
    <t>Université Africaine Ahmed Draya d'Adrar</t>
  </si>
  <si>
    <t>Université Benyoucef Benkhedda d'Alger</t>
  </si>
  <si>
    <t>Université d'Alger -2-</t>
  </si>
  <si>
    <t>Université d'Alger -3-</t>
  </si>
  <si>
    <t>Université Badji Mokhtar d'Annaba</t>
  </si>
  <si>
    <r>
      <t>Université Sa</t>
    </r>
    <r>
      <rPr>
        <sz val="10"/>
        <color indexed="8"/>
        <rFont val="Times New Roman"/>
        <family val="1"/>
      </rPr>
      <t>â</t>
    </r>
    <r>
      <rPr>
        <sz val="10"/>
        <color indexed="8"/>
        <rFont val="Arial"/>
        <family val="2"/>
      </rPr>
      <t>d Dahlab de Blida -1-</t>
    </r>
  </si>
  <si>
    <t>Université de Blida -2-</t>
  </si>
  <si>
    <t>Université M'hamed Bougara de Boumerdès</t>
  </si>
  <si>
    <t>Université Mentouri de Constantine -1-</t>
  </si>
  <si>
    <t>Université de Constantine -2-</t>
  </si>
  <si>
    <t>Université de Constantine -3-</t>
  </si>
  <si>
    <t>Université d'El Oued</t>
  </si>
  <si>
    <t>Université de la Formation Continue</t>
  </si>
  <si>
    <t>U. Formation Continue</t>
  </si>
  <si>
    <t>Université Yahia Farès de  Médéa</t>
  </si>
  <si>
    <t>Université de M'sila</t>
  </si>
  <si>
    <t>Université Es-Sénia d'Oran</t>
  </si>
  <si>
    <t>Université Ferhat Abbes de Sétif -1-</t>
  </si>
  <si>
    <t>Université de Sétif -2-</t>
  </si>
  <si>
    <t>Université des Sciences et de la Technologie Mohamed Boudiaf d'Oran</t>
  </si>
  <si>
    <t>Université d'El Tarf</t>
  </si>
  <si>
    <t>Ecoles Nationales Supérieures</t>
  </si>
  <si>
    <t>ENS-TP ex ENTP</t>
  </si>
  <si>
    <t>Ecole Nationale Polytechnique</t>
  </si>
  <si>
    <t>ENP Harrach</t>
  </si>
  <si>
    <t>Ecole Nationale Supérieure Agronomique</t>
  </si>
  <si>
    <t>ENS-Agro. ex INA</t>
  </si>
  <si>
    <t>Ecole Supérieure de Commerce</t>
  </si>
  <si>
    <t>ENS-SCF ex ESC</t>
  </si>
  <si>
    <t>ENS-SEA ex INPS</t>
  </si>
  <si>
    <t>Ecole Polytechnique d'Architecture et d'Urbanisme</t>
  </si>
  <si>
    <t>ENS-Archit. ex EPAU</t>
  </si>
  <si>
    <t>Ecole Nationale Supérieure Vétérinaire</t>
  </si>
  <si>
    <t>ENS-Vétérinaires</t>
  </si>
  <si>
    <t>Ecole Nationale Supérieure d'Hydraulique</t>
  </si>
  <si>
    <t>ENS-H Blida</t>
  </si>
  <si>
    <t>ESI ex-INI</t>
  </si>
  <si>
    <r>
      <t xml:space="preserve">Ecole des Hautes </t>
    </r>
    <r>
      <rPr>
        <sz val="10"/>
        <color indexed="8"/>
        <rFont val="Calibri"/>
        <family val="2"/>
      </rPr>
      <t>É</t>
    </r>
    <r>
      <rPr>
        <sz val="10"/>
        <color indexed="8"/>
        <rFont val="Arial"/>
        <family val="2"/>
      </rPr>
      <t>udes Commerciales</t>
    </r>
  </si>
  <si>
    <t>EHEC</t>
  </si>
  <si>
    <t>Ecole Nationale Polytechnique d'Oran</t>
  </si>
  <si>
    <t>ENP Oran ex Enset</t>
  </si>
  <si>
    <t>Ecole Nationale Supérieure de Management</t>
  </si>
  <si>
    <t>ENS-Management</t>
  </si>
  <si>
    <t>Ecole Nationale Supérieure des Sciences de la Mer et de l'Aménagement du Littoral</t>
  </si>
  <si>
    <t>ENSSMAL</t>
  </si>
  <si>
    <t>Ecole Nationale Supérieure de Technologie</t>
  </si>
  <si>
    <t>ENST</t>
  </si>
  <si>
    <t>Ecole Nationale Supérieure de Journalisme et des Sciences de l'Information</t>
  </si>
  <si>
    <t>ENS-JSI</t>
  </si>
  <si>
    <t>Ecole Nationale Supérieure de Sciences Politiques</t>
  </si>
  <si>
    <t>ENSSP</t>
  </si>
  <si>
    <t>Ecole Nationale Supérieure des Mines et de la Métallurgie</t>
  </si>
  <si>
    <t>ENS-Mine &amp; Métallugie</t>
  </si>
  <si>
    <t>Ecole Nationale Polytechnique de Constantine</t>
  </si>
  <si>
    <t>ENP Constantine</t>
  </si>
  <si>
    <t>Ecole Nationale Supérieure de Biotechnologie de Constantine</t>
  </si>
  <si>
    <t>ENS-Biotechnologie</t>
  </si>
  <si>
    <t>Ecoles Normales Supérieures</t>
  </si>
  <si>
    <t>Ens Kouba</t>
  </si>
  <si>
    <t>Ecole Normale Supérieure de Constantine</t>
  </si>
  <si>
    <t>Ens Constantine</t>
  </si>
  <si>
    <t>Ecole Normale Supérieure de Bouzaréah</t>
  </si>
  <si>
    <t>Ens Bouzaréah</t>
  </si>
  <si>
    <t>Ens Laghouat</t>
  </si>
  <si>
    <t>Ecole Normale Supérieure d'Enseignement Technologique de Skikda</t>
  </si>
  <si>
    <t>Ens Skikda</t>
  </si>
  <si>
    <t>Ecoles Préparatoires</t>
  </si>
  <si>
    <t>Ecole Préparatoire en Sciences de la Nature et de la Vie à Alger</t>
  </si>
  <si>
    <t>EPSc.N&amp;V Alger</t>
  </si>
  <si>
    <t>Ecole Préparatoire en Sciences et Techniques à Alger</t>
  </si>
  <si>
    <t>EPST Alger</t>
  </si>
  <si>
    <t>Ecole Préparatoire en Sciences Economiques, Commerciales et Sciences de Gestion à Alger</t>
  </si>
  <si>
    <t>EPSE Alger</t>
  </si>
  <si>
    <t>Ecole Préparatoire en Sciences et Techniques à Annaba</t>
  </si>
  <si>
    <t>EPST Annaba</t>
  </si>
  <si>
    <t>Ecole Préparatoire en Sciences et Techniques à Oran</t>
  </si>
  <si>
    <t>EPST Oran</t>
  </si>
  <si>
    <t>Ecole Préparatoire en Sciences et Techniques à Tlemcen</t>
  </si>
  <si>
    <t>EPST Tlemcen</t>
  </si>
  <si>
    <t>Ecole Préparatoire en Sciences Economiques, Commerciales et Sciences de Gestion à Annaba</t>
  </si>
  <si>
    <t>EPSE Annaba</t>
  </si>
  <si>
    <t>Ecole préparatoire en sciences Economiques, commerciales et sciences de Gestion à Constantine</t>
  </si>
  <si>
    <t>EPSE Constantine</t>
  </si>
  <si>
    <t>Ecole Préparatoire en Sciences Economiques, Commerciales et Sciences de Gestion à Oran</t>
  </si>
  <si>
    <t>EPSE Oran</t>
  </si>
  <si>
    <t>Ecole préparatoire en sciences Economiques, commerciales et sciences de Gestion à Tlemcen</t>
  </si>
  <si>
    <t>EPSE Tlemcen</t>
  </si>
  <si>
    <t>Centres Universitaires</t>
  </si>
  <si>
    <t>Centre universitaire de Tamanrasset</t>
  </si>
  <si>
    <t>CU. Tamanrasset</t>
  </si>
  <si>
    <r>
      <t>Centre Universitaire de A</t>
    </r>
    <r>
      <rPr>
        <sz val="10"/>
        <rFont val="Calibri"/>
        <family val="2"/>
      </rPr>
      <t>ï</t>
    </r>
    <r>
      <rPr>
        <sz val="10"/>
        <rFont val="Arial"/>
        <family val="2"/>
      </rPr>
      <t>n Témouchent</t>
    </r>
  </si>
  <si>
    <t>CU. Ain Temouchent</t>
  </si>
  <si>
    <t>Centre Universitaire de Mila</t>
  </si>
  <si>
    <t>CU. Mila</t>
  </si>
  <si>
    <t>Centre universitaire de Rélizane</t>
  </si>
  <si>
    <t>CU. Rélizane</t>
  </si>
  <si>
    <t>Centre Universitaire de Tissemsilt</t>
  </si>
  <si>
    <t>CU. Tissemsilt</t>
  </si>
  <si>
    <r>
      <t>Centre universitaire de Na</t>
    </r>
    <r>
      <rPr>
        <sz val="10"/>
        <rFont val="Times New Roman"/>
        <family val="1"/>
      </rPr>
      <t>â</t>
    </r>
    <r>
      <rPr>
        <sz val="10"/>
        <rFont val="Arial"/>
        <family val="2"/>
      </rPr>
      <t>ma</t>
    </r>
  </si>
  <si>
    <t>CU. Naâma</t>
  </si>
  <si>
    <t>Centre Universitaire d'El Bayadh</t>
  </si>
  <si>
    <t>CU. El Bayadh</t>
  </si>
  <si>
    <t>Centre universitaire de Tindouf</t>
  </si>
  <si>
    <t>CU. Tindouf</t>
  </si>
  <si>
    <t>Centre Universitaire de Tipaza</t>
  </si>
  <si>
    <t>CU. Tipasa</t>
  </si>
  <si>
    <t>Centre Universitaire d'Illizi</t>
  </si>
  <si>
    <t>CU. Illizi</t>
  </si>
  <si>
    <t>Centres de recherche MESRS</t>
  </si>
  <si>
    <t>Centre de Recherche sur l'Information Scientifique et Technique</t>
  </si>
  <si>
    <t>CERIST</t>
  </si>
  <si>
    <t>Centre de Recherche en Economie Appliquée pour le développement</t>
  </si>
  <si>
    <t>CREAD</t>
  </si>
  <si>
    <t>Centre de Développement des Energies Renouvelables</t>
  </si>
  <si>
    <t>CDER</t>
  </si>
  <si>
    <t>Centre de Développement des Technologies Avancées</t>
  </si>
  <si>
    <t>CDTA</t>
  </si>
  <si>
    <t>Centre de Recherche Scientifique et Technique sur le Développement de la Langue Arabe</t>
  </si>
  <si>
    <t>CRSTDLA</t>
  </si>
  <si>
    <t>Centre de Recherche Scientifique et Technique sur les Régions Arides</t>
  </si>
  <si>
    <t>CRSTRA</t>
  </si>
  <si>
    <t>Centre de Recherche en Anthropologie Sociale et Culturelle</t>
  </si>
  <si>
    <t>CRASC</t>
  </si>
  <si>
    <t xml:space="preserve">Centre de Recherche Scientifique et Technique en Analyses Physico – Chimiques </t>
  </si>
  <si>
    <t>CRAPC</t>
  </si>
  <si>
    <t>Centre de Recherche Scientifique et Technique en Soudage et Contrôle</t>
  </si>
  <si>
    <t>CSC</t>
  </si>
  <si>
    <t>Centre de Recherche en Biotechnologie Constantine</t>
  </si>
  <si>
    <t>CRB. Constantine</t>
  </si>
  <si>
    <t>Centre de Recherche en Technologie des Semi-conducteurs pour l'Energétique</t>
  </si>
  <si>
    <t>CRTSE</t>
  </si>
  <si>
    <t>Centres de recherche HORS MESRS</t>
  </si>
  <si>
    <t>Centre d’Etude et de Services Technologiques de l’Industrie des Matériaux de Construction</t>
  </si>
  <si>
    <t>CETIM</t>
  </si>
  <si>
    <t xml:space="preserve">Centre d’Etude Maghrébines </t>
  </si>
  <si>
    <t>CEMA</t>
  </si>
  <si>
    <t>Centre de Recherche d’Exploitation des Matériaux</t>
  </si>
  <si>
    <t>CREM</t>
  </si>
  <si>
    <t>Centre de Recherche en Astronomie, Astrophysique et Géophysique</t>
  </si>
  <si>
    <t>CRAAG</t>
  </si>
  <si>
    <t>Centre de Recherche Nucléaire d'Alger</t>
  </si>
  <si>
    <t>CRNA</t>
  </si>
  <si>
    <t>Centre de Recherche Nucléaire de Birine</t>
  </si>
  <si>
    <t>CRNB</t>
  </si>
  <si>
    <t>Centre de Recherche Nucléaire de Draria</t>
  </si>
  <si>
    <t>CRND</t>
  </si>
  <si>
    <t>Centre de Recherche Nucléaire de Tamanrasset</t>
  </si>
  <si>
    <t>CRNT</t>
  </si>
  <si>
    <t>Centre National d'Etudes et de Recherches Intégrées du Bâtiment</t>
  </si>
  <si>
    <t>CNERIB</t>
  </si>
  <si>
    <t>Centre Nationale d’Etude et d’Analyse pour la Planification</t>
  </si>
  <si>
    <t>CENAP</t>
  </si>
  <si>
    <t>Centre Nationale de Recherche Appliquée en Genie Parasismique</t>
  </si>
  <si>
    <t>CGS</t>
  </si>
  <si>
    <t>Centre Nationale de Recherche en Archéologie</t>
  </si>
  <si>
    <t>CNRA</t>
  </si>
  <si>
    <t>Centre Nationale de Recherche en Préhistoriques, Antropologiques et Historiques</t>
  </si>
  <si>
    <t xml:space="preserve">CNRPAH </t>
  </si>
  <si>
    <t>Centre Nationale de Recherche et Développement pour la Pèche et l’Aquaculture</t>
  </si>
  <si>
    <t>CNRDPA</t>
  </si>
  <si>
    <t>Centre Nationale des Techniques Spatiales</t>
  </si>
  <si>
    <t>CNTS</t>
  </si>
  <si>
    <t>Centre Nationale Etude et de Recherche sur le Mouvement Nationale et la Révolution du 1er Novembre 1954</t>
  </si>
  <si>
    <t>CNERMN54</t>
  </si>
  <si>
    <t>Ecole Nationale Supérieure Maritime</t>
  </si>
  <si>
    <t>IS Maritime Bousmail</t>
  </si>
  <si>
    <t>INPTIC</t>
  </si>
  <si>
    <t>Institut National de la Recherche Forestière</t>
  </si>
  <si>
    <t>INRF</t>
  </si>
  <si>
    <t>Institut National de Recherche Agronomique</t>
  </si>
  <si>
    <t>INRAA</t>
  </si>
  <si>
    <t>Institut National de Recherche en Education</t>
  </si>
  <si>
    <t>INRE</t>
  </si>
  <si>
    <t>INTTIC Oran ex-ITO</t>
  </si>
  <si>
    <t>Agences de Recherche</t>
  </si>
  <si>
    <t>Agence Thématique de Recherche en Sciences de la Sante</t>
  </si>
  <si>
    <t>ATRSS</t>
  </si>
  <si>
    <t>Agence Thématique de Recherche en Sciences et Technologie</t>
  </si>
  <si>
    <t>ATRST</t>
  </si>
  <si>
    <t>Agence Nationale de Valorisation des Résultat de la Recherche et du Développement technologique</t>
  </si>
  <si>
    <t>ANVREDET</t>
  </si>
  <si>
    <t>Agence Thématique de Recherche en Sciences de la Nature et de la Vie</t>
  </si>
  <si>
    <t>ATRSNV</t>
  </si>
  <si>
    <t>Agence Thématique de Recherche en Sciences Sociales et Humaines</t>
  </si>
  <si>
    <t>ATRSSH</t>
  </si>
  <si>
    <t>Agence Thématique en Biotechnologie et en Sciences Agroalimentaires</t>
  </si>
  <si>
    <t>ATBSA</t>
  </si>
  <si>
    <t>*** Universités ***</t>
  </si>
  <si>
    <t>*** Ecoles Nationales Supérieures ***</t>
  </si>
  <si>
    <t>*** Ecoles Normales Supérieures ***</t>
  </si>
  <si>
    <t>*** Ecoles Préparatoires ***</t>
  </si>
  <si>
    <t>*** Centres Universitaires ***</t>
  </si>
  <si>
    <t>*** Centres de recherche MESRS ***</t>
  </si>
  <si>
    <t>*** Centres de recherche HORS MESRS ***</t>
  </si>
  <si>
    <t>*** Agences de Recherche ***</t>
  </si>
  <si>
    <t>لقب واسم مديرالمخبر</t>
  </si>
  <si>
    <t>لقب واسم المديرالسابق للمخبر</t>
  </si>
  <si>
    <t>Nombre de chercheurs associés</t>
  </si>
  <si>
    <t>Site web de l'équipe</t>
  </si>
  <si>
    <t>رئيس فرقة البحث</t>
  </si>
  <si>
    <r>
      <t xml:space="preserve">  Liste exhaustive des membres permanents de l’équipe</t>
    </r>
    <r>
      <rPr>
        <b/>
        <i/>
        <sz val="12"/>
        <color indexed="8"/>
        <rFont val="Times New Roman"/>
        <family val="1"/>
      </rPr>
      <t xml:space="preserve"> </t>
    </r>
  </si>
  <si>
    <t xml:space="preserve">اللقب والإسم </t>
  </si>
  <si>
    <t>Nom et Prénom du ou des encadreurs</t>
  </si>
  <si>
    <t>M./
Mme</t>
  </si>
  <si>
    <t>Email actif</t>
  </si>
  <si>
    <t>Inscrit depuis (Mois/Année)</t>
  </si>
  <si>
    <t>عنوان فرقة البحث</t>
  </si>
  <si>
    <t xml:space="preserve">   الكلمات المفتاحية (بين 5 و10 كلمات) </t>
  </si>
  <si>
    <t>Doc. d'Etat</t>
  </si>
  <si>
    <t>MAB, Doc.</t>
  </si>
  <si>
    <t>MAA, Doc.</t>
  </si>
  <si>
    <t>Pr.</t>
  </si>
  <si>
    <t>Doc.</t>
  </si>
  <si>
    <t xml:space="preserve">  Identification de l'équipe</t>
  </si>
  <si>
    <t xml:space="preserve">         2. Présentation de l'Equipe 1</t>
  </si>
  <si>
    <t xml:space="preserve">  Description de la thématique de recherche de l’équipe (entre 150 et 200 mots)</t>
  </si>
  <si>
    <t>Site Web de l'équipe</t>
  </si>
  <si>
    <t>a. Projet de recherche international multilatéral.</t>
  </si>
  <si>
    <t>b. Projet de recherche international bilatéral.</t>
  </si>
  <si>
    <t>c. Projet de recherche intersectoriel.</t>
  </si>
  <si>
    <t>d. Projet de recherche sectoriel.</t>
  </si>
  <si>
    <t>e. Projet de recherche spécifique,</t>
  </si>
  <si>
    <t xml:space="preserve">  Les projets de recherche en cours d'exécution (en cours d'exécution au 31/12/2014)          </t>
  </si>
  <si>
    <t xml:space="preserve">(وصف موضوع البحث للفرقة (بين 150 و200 كلمة   </t>
  </si>
  <si>
    <t>Nom et Prénom du Directeur</t>
  </si>
  <si>
    <t>Précédent Directeur</t>
  </si>
  <si>
    <t xml:space="preserve"> Grand Domaine 1</t>
  </si>
  <si>
    <t xml:space="preserve"> Grand Domaine 2</t>
  </si>
  <si>
    <t>Grande Thématique</t>
  </si>
  <si>
    <t>Date de création</t>
  </si>
  <si>
    <t>Site Web</t>
  </si>
  <si>
    <t>Domaine(s)</t>
  </si>
  <si>
    <t>Télephone Fixe/Mobile actif</t>
  </si>
  <si>
    <t>Date de nomination</t>
  </si>
  <si>
    <t>Logo de 
d'Equipe</t>
  </si>
  <si>
    <t>/</t>
  </si>
  <si>
    <t>Département 1</t>
  </si>
  <si>
    <t>Département 2</t>
  </si>
  <si>
    <t>Département 3</t>
  </si>
  <si>
    <t>Département 4</t>
  </si>
  <si>
    <t>Département 5</t>
  </si>
  <si>
    <t>Département 6</t>
  </si>
  <si>
    <t>Département 7</t>
  </si>
  <si>
    <t>Département 8</t>
  </si>
  <si>
    <t>Département 9</t>
  </si>
  <si>
    <t>Département 10</t>
  </si>
  <si>
    <t>Département 11</t>
  </si>
  <si>
    <t>Département 12</t>
  </si>
  <si>
    <t>Département d'Urbanisme</t>
  </si>
  <si>
    <t>Département de Botanique</t>
  </si>
  <si>
    <t>Département d'Economie Rurale</t>
  </si>
  <si>
    <t>Département de Génie Rural</t>
  </si>
  <si>
    <t>Département de Production Animales</t>
  </si>
  <si>
    <t>Département des Sciences du Sol</t>
  </si>
  <si>
    <t>Département d'Informatiques</t>
  </si>
  <si>
    <t>Département d'Economie</t>
  </si>
  <si>
    <t>Département de Comptabilité Audit et Contrôle</t>
  </si>
  <si>
    <t>Département de Finance</t>
  </si>
  <si>
    <t>Département de Gestion</t>
  </si>
  <si>
    <t>Département de Marketing</t>
  </si>
  <si>
    <t>Département Électronique, Électrotechnique et Automatique (E.E.A)</t>
  </si>
  <si>
    <t>Département Génie des Matériaux</t>
  </si>
  <si>
    <t xml:space="preserve">Département de Physique-Chimie </t>
  </si>
  <si>
    <t>Département de Management</t>
  </si>
  <si>
    <t xml:space="preserve">Département de Mathématique-Informatique </t>
  </si>
  <si>
    <t>Département de Topograpie et Cadastre</t>
  </si>
  <si>
    <t>Département de Génie de l'Environnement</t>
  </si>
  <si>
    <t>Département de Génie Minier</t>
  </si>
  <si>
    <t>Département de Métallurgie</t>
  </si>
  <si>
    <t>Département de Génie Chimique</t>
  </si>
  <si>
    <t>Ecole Polytechnique Architecture et Urbanisme</t>
  </si>
  <si>
    <t>Ecole Nationale Polytechnique Oran</t>
  </si>
  <si>
    <t>Ecole Nationale Supérieure Hydraulique</t>
  </si>
  <si>
    <t>Ecole Nationale Supérieure des Sciences de la Mer et de Aménagement du Littoral</t>
  </si>
  <si>
    <t>Ecole_Normale_Supérieure_de_Bouzaréah</t>
  </si>
  <si>
    <t>Ecole_Polytechnique_Architecture_et_Urbanisme</t>
  </si>
  <si>
    <t>Ecole_Préparatoire_en_Sciences_et_Techniques_à_Alger</t>
  </si>
  <si>
    <t>Ecole_Préparatoire_en_Sciences_et_Techniques_à_Tlemcen</t>
  </si>
  <si>
    <t>Ecole_Supérieure_de_Commerce</t>
  </si>
  <si>
    <t>Ecole_Nationale_Polytechnique_de_Constantine</t>
  </si>
  <si>
    <t>Ecole_Nationale_Polytechnique_Oran</t>
  </si>
  <si>
    <t>Ecole_Nationale_Supérieure_des_Mines_et_de_la_Métallurgie</t>
  </si>
  <si>
    <t>Ecole_Nationale_Supérieure_des_Travaux_Publics</t>
  </si>
  <si>
    <t>Ecole_Nationale_Polytechnique</t>
  </si>
  <si>
    <t>Ecole_Nationale_Supérieure_de_Technologie</t>
  </si>
  <si>
    <t>Ecole_Normale_Supérieure_de_Constantine</t>
  </si>
  <si>
    <t>Ecole_Nationale_Supérieure_Hydraulique</t>
  </si>
  <si>
    <t>Ecole_Nationale_Supérieure_des_Sciences_de_la_Mer_et_de_Aménagement_du_Littoral</t>
  </si>
  <si>
    <t>Département d'Informatique Industrielle</t>
  </si>
  <si>
    <t>Ecole Nationale Supérieure des Mines et de la Métallurgie Annaba</t>
  </si>
  <si>
    <t>Ecole_Nationale_Supérieure_Agronomie</t>
  </si>
  <si>
    <t>Ecole Nationale Supérieure des Sciences Commerciales et Finacieres ESC</t>
  </si>
  <si>
    <t>Ecole Normale Supérieure des Lettres et Sciences Sociales Bouzaréah</t>
  </si>
  <si>
    <r>
      <t>Université Sa</t>
    </r>
    <r>
      <rPr>
        <sz val="12"/>
        <color indexed="8"/>
        <rFont val="Times New Roman"/>
        <family val="1"/>
      </rPr>
      <t>â</t>
    </r>
    <r>
      <rPr>
        <sz val="12"/>
        <color indexed="8"/>
        <rFont val="Arial"/>
        <family val="2"/>
      </rPr>
      <t>d Dahlab de Blida -1-</t>
    </r>
  </si>
  <si>
    <t>Abréviation diplôme obtenu</t>
  </si>
  <si>
    <t>Nombre des projets de recherche total.</t>
  </si>
  <si>
    <t>U. Alger-2-</t>
  </si>
  <si>
    <t>U. Alger-3-</t>
  </si>
  <si>
    <t xml:space="preserve">A Mesdames et Messieurs les chefs d’établissements 
d’enseignement et de formation supérieurs.
</t>
  </si>
  <si>
    <t>Il est recommandé de renseigner le fichier en tenant compte des orientations suivantes :</t>
  </si>
  <si>
    <t xml:space="preserve">         2. Présentation de l'Equipe 20</t>
  </si>
  <si>
    <t>Facultés de Droit et de Science Politiques</t>
  </si>
  <si>
    <t>Département d'Enseignements de Base en Sciences et Technologies</t>
  </si>
  <si>
    <t>Département de Génie Civil et Travaux Publics</t>
  </si>
  <si>
    <t>Département d'Energies et Génie des Procédés</t>
  </si>
  <si>
    <t>Département de Langue et Littérature Anglaise</t>
  </si>
  <si>
    <t>Département de Langue et Littérature Allemande</t>
  </si>
  <si>
    <t>Département de Langue et Littérature Française</t>
  </si>
  <si>
    <t>Département d'Arts</t>
  </si>
  <si>
    <t>Faculté des Sciences Économiques Commerciales et de Gestion</t>
  </si>
  <si>
    <t>Département de Médecine Dentaire</t>
  </si>
  <si>
    <t>Département des Sciences de l'Environement</t>
  </si>
  <si>
    <t>Département de Informatique</t>
  </si>
  <si>
    <t>Département de Probabilité statistique</t>
  </si>
  <si>
    <t>Département de Matériaux et Développement Durable</t>
  </si>
  <si>
    <t>Département de physique</t>
  </si>
  <si>
    <t>Faculté_de_Technologie</t>
  </si>
  <si>
    <t>Université_El_Djilali_Liabès_de_Sidi_Bel_AbbèsFaculté_des_Sciences_de_la_Nature_et_de_la_Vie</t>
  </si>
  <si>
    <t>Université_El_Djilali_Liabès_de_Sidi_Bel_AbbèsFaculté_de_Médecine</t>
  </si>
  <si>
    <t>Université_El_Djilali_Liabès_de_Sidi_Bel_AbbèsFaculté_des_Sciences_Exactes</t>
  </si>
  <si>
    <t xml:space="preserve">      i. le rayonnement de l'établissement,</t>
  </si>
  <si>
    <t xml:space="preserve">     ii. la recherche appliquée et recherche développement,</t>
  </si>
  <si>
    <t xml:space="preserve">    iii. la formation doctorale,</t>
  </si>
  <si>
    <t>DESM</t>
  </si>
  <si>
    <t>DEMS</t>
  </si>
  <si>
    <t>Institut des Sciences et de la Technologie</t>
  </si>
  <si>
    <t>Institut des Sciences Economiques et de la Gouvernanance et des Sciences Commerciales</t>
  </si>
  <si>
    <t>Institut de Droit et des Sciences Politiques</t>
  </si>
  <si>
    <t>Institut des Arts et des Langues</t>
  </si>
  <si>
    <t>Institut des Sciences Humaines et Sociales</t>
  </si>
  <si>
    <t>Institut des Sciences Economiques, Commerciales et Sciences de la Gestion</t>
  </si>
  <si>
    <t>Institut des Lettres et des Langues</t>
  </si>
  <si>
    <t>Institut des Science et Technologie</t>
  </si>
  <si>
    <t>Institut des Lettres et Langues</t>
  </si>
  <si>
    <t>Institut des Sciences Economiques</t>
  </si>
  <si>
    <t>Institut des Science et Technologies</t>
  </si>
  <si>
    <t>Institut des Sciences Commerciales</t>
  </si>
  <si>
    <t>Institut des Sciences Juridiques et Administratives</t>
  </si>
  <si>
    <t>Institut des Sciences Sociales</t>
  </si>
  <si>
    <t>Institut des Sciences Economiques, Commerciales et Sciences de Gestion</t>
  </si>
  <si>
    <t>Institut des Sciences de la Technologie</t>
  </si>
  <si>
    <t>Institut des Sciences et Techniques des Activités Physiques et Sportives</t>
  </si>
  <si>
    <t>Institut de Littérature et Langue Arabe</t>
  </si>
  <si>
    <t>Institut des Sciences Humaines et Sociologies</t>
  </si>
  <si>
    <t>Institut des Sciences</t>
  </si>
  <si>
    <t>Institut des Sciences Administratives et Juridique</t>
  </si>
  <si>
    <t>Institut des Sciences Politiques et de l'Archéologie</t>
  </si>
  <si>
    <t>Centre Universitaire IIllizi</t>
  </si>
  <si>
    <t>Centre_universitaire_de_Tamanrasset</t>
  </si>
  <si>
    <t>Centre_Universitaire_de_Aïn_Témouchent</t>
  </si>
  <si>
    <t>Centre_Universitaire_de_Mila</t>
  </si>
  <si>
    <t>Centre_universitaire_de_Rélizane</t>
  </si>
  <si>
    <t>Centre_Universitaire_de_Tissemsilt</t>
  </si>
  <si>
    <t>Centre_universitaire_de_Naâma</t>
  </si>
  <si>
    <t>Centre_Universitaire_El_Bayadh</t>
  </si>
  <si>
    <t>Centre_universitaire_de_Tindouf</t>
  </si>
  <si>
    <t>Centre_Universitaire_de_Tipaza</t>
  </si>
  <si>
    <t>Centre_Universitaire_IIllizi</t>
  </si>
  <si>
    <t>Centre Universitaire Ain Témouchent</t>
  </si>
  <si>
    <t>Centre Universitaire Naâma</t>
  </si>
  <si>
    <t>Centre Universitaire Rélizane</t>
  </si>
  <si>
    <t>Departement de Langue Arabe</t>
  </si>
  <si>
    <t>Departement de Langue Anglaise</t>
  </si>
  <si>
    <t>Departement d'Histoire Geographique</t>
  </si>
  <si>
    <t>Département de Langue Française</t>
  </si>
  <si>
    <t>Département de Foresterie et Protection de la Nature</t>
  </si>
  <si>
    <t>Département de Production Végétales</t>
  </si>
  <si>
    <t>Département de Zoologie Agricole et Foretiere</t>
  </si>
  <si>
    <t>Département de Science et Génie des Matériaux</t>
  </si>
  <si>
    <t>Département de l'Automatique</t>
  </si>
  <si>
    <t>Département de l'Electrotechnique</t>
  </si>
  <si>
    <t>Département de l'Electronique</t>
  </si>
  <si>
    <t>Département de Génie Mécanique et Productique</t>
  </si>
  <si>
    <t>Département des Sciences Naturelles</t>
  </si>
  <si>
    <t>Département de Philo</t>
  </si>
  <si>
    <t>Département des Sciences Exacte</t>
  </si>
  <si>
    <t>Département d'Histoire et Géographique</t>
  </si>
  <si>
    <t>Département de Génie d'Eau</t>
  </si>
  <si>
    <t>Département d'Irrigation et Drainage</t>
  </si>
  <si>
    <t>Département d'Hydraulique Urbaine</t>
  </si>
  <si>
    <t>Département des Ressources Vivantes</t>
  </si>
  <si>
    <t>Département d'Aménagement</t>
  </si>
  <si>
    <t>Département d'Environnement</t>
  </si>
  <si>
    <t xml:space="preserve">Département de Maths </t>
  </si>
  <si>
    <t>Département de Musique</t>
  </si>
  <si>
    <t>Département des Sciences de l'Education</t>
  </si>
  <si>
    <t>Département de Téléenseignement</t>
  </si>
  <si>
    <t>Ecole_Normale_Supérieure_de_Kouba</t>
  </si>
  <si>
    <t>NB : Remplir autant de feuilles Excel que d'équipes.</t>
  </si>
  <si>
    <t xml:space="preserve">        Vous êtres invité à lire l'annexe.</t>
  </si>
  <si>
    <t>Diplôme d’Etude Médicale Spéciale</t>
  </si>
  <si>
    <t>Doctorat en Sciences Médicales</t>
  </si>
  <si>
    <t>Ecole Normale Supérieure de Mostaganem</t>
  </si>
  <si>
    <t>Ens Mostaganem</t>
  </si>
  <si>
    <t xml:space="preserve">         2. Présentation de l'Equipe 2</t>
  </si>
  <si>
    <t xml:space="preserve">         2. Présentation de l'Equipe 3</t>
  </si>
  <si>
    <t xml:space="preserve">         2. Présentation de l'Equipe 4</t>
  </si>
  <si>
    <t xml:space="preserve">         2. Présentation de l'Equipe 5</t>
  </si>
  <si>
    <t xml:space="preserve">         2. Présentation de l'Equipe 6</t>
  </si>
  <si>
    <t xml:space="preserve">         2. Présentation de l'Equipe 7</t>
  </si>
  <si>
    <t xml:space="preserve">         2. Présentation de l'Equipe 8</t>
  </si>
  <si>
    <t xml:space="preserve">         2. Présentation de l'Equipe 9</t>
  </si>
  <si>
    <t xml:space="preserve">         2. Présentation de l'Equipe 10</t>
  </si>
  <si>
    <t xml:space="preserve">         2. Présentation de l'Equipe 11</t>
  </si>
  <si>
    <t xml:space="preserve">         2. Présentation de l'Equipe 12</t>
  </si>
  <si>
    <t xml:space="preserve">         2. Présentation de l'Equipe 13</t>
  </si>
  <si>
    <t xml:space="preserve">         2. Présentation de l'Equipe 14</t>
  </si>
  <si>
    <t xml:space="preserve">         2. Présentation de l'Equipe 15</t>
  </si>
  <si>
    <t xml:space="preserve">         2. Présentation de l'Equipe 16</t>
  </si>
  <si>
    <t xml:space="preserve">         2. Présentation de l'Equipe 17</t>
  </si>
  <si>
    <t xml:space="preserve">         2. Présentation de l'Equipe 18</t>
  </si>
  <si>
    <t xml:space="preserve">         2. Présentation de l'Equipe 19</t>
  </si>
  <si>
    <r>
      <rPr>
        <b/>
        <sz val="12"/>
        <color indexed="8"/>
        <rFont val="Times New Roman"/>
        <family val="1"/>
      </rPr>
      <t>1-</t>
    </r>
    <r>
      <rPr>
        <sz val="12"/>
        <color indexed="8"/>
        <rFont val="Times New Roman"/>
        <family val="1"/>
      </rPr>
      <t xml:space="preserve"> Vérifier que le laboratoire est composé de quatre (04) équipes de recherche ou plus et l’unité est composée de huit (08) équipes de recherche ou plus (les doctorants n’ayant pas de laboratoire d’affiliation, sont intégrés de droit dans les laboratoires de leurs directeurs de thèses et figurent dans la composante humaine de ce laboratoire).</t>
    </r>
  </si>
  <si>
    <r>
      <rPr>
        <b/>
        <sz val="12"/>
        <color indexed="8"/>
        <rFont val="Times New Roman"/>
        <family val="1"/>
      </rPr>
      <t>2-</t>
    </r>
    <r>
      <rPr>
        <sz val="12"/>
        <color indexed="8"/>
        <rFont val="Times New Roman"/>
        <family val="1"/>
      </rPr>
      <t xml:space="preserve"> L’équipe de recherche doit avoir impérativement, au moins, un projet en cours d’exécution parmi les projets de recherche prévus par la réglementation en vigueur, tels que:
                          a. Projet de recherche international multilatéral,
                          b. Projet de recherche international bilatéral,
                          c. Projet de recherche intersectoriel,
                          d. Projet de recherche sectoriel,
                          e. Projet de recherche spécifique : vise, notamment, 
                                             i. le rayonnement de l’établissement, 
                                           ii.  la recherche appliquée et recherche développement, 
                                          iii.  la formation doctorale (regroupe les thèses adossées à l’entité de recherche).
</t>
    </r>
  </si>
  <si>
    <r>
      <rPr>
        <b/>
        <sz val="12"/>
        <color indexed="8"/>
        <rFont val="Times New Roman"/>
        <family val="1"/>
      </rPr>
      <t>3-</t>
    </r>
    <r>
      <rPr>
        <sz val="12"/>
        <color indexed="8"/>
        <rFont val="Times New Roman"/>
        <family val="1"/>
      </rPr>
      <t xml:space="preserve"> L’équipe de recherche est composée de trois (03) chercheurs au minimum.</t>
    </r>
  </si>
  <si>
    <r>
      <rPr>
        <b/>
        <sz val="12"/>
        <color indexed="8"/>
        <rFont val="Times New Roman"/>
        <family val="1"/>
      </rPr>
      <t>4-</t>
    </r>
    <r>
      <rPr>
        <sz val="12"/>
        <color indexed="8"/>
        <rFont val="Times New Roman"/>
        <family val="1"/>
      </rPr>
      <t xml:space="preserve"> Le chef d’équipe doit être de rang magistral et habilité à diriger une recherche (avoir le grade de Prof. ou MCA) si l’entité a plus de 02 années d’existence.</t>
    </r>
  </si>
  <si>
    <r>
      <rPr>
        <b/>
        <sz val="12"/>
        <color indexed="8"/>
        <rFont val="Times New Roman"/>
        <family val="1"/>
      </rPr>
      <t>5-</t>
    </r>
    <r>
      <rPr>
        <sz val="12"/>
        <color indexed="8"/>
        <rFont val="Times New Roman"/>
        <family val="1"/>
      </rPr>
      <t xml:space="preserve"> Le laboratoire doit regrouper au moins douze (12) chercheurs permanents exerçant au sein de l’établissement. L’unité doit regrouper au moins vingt quatre (24) chercheurs permanents exerçant au sein de l’établissement.</t>
    </r>
  </si>
  <si>
    <r>
      <rPr>
        <b/>
        <sz val="12"/>
        <color indexed="8"/>
        <rFont val="Times New Roman"/>
        <family val="1"/>
      </rPr>
      <t>6-</t>
    </r>
    <r>
      <rPr>
        <sz val="12"/>
        <color indexed="8"/>
        <rFont val="Times New Roman"/>
        <family val="1"/>
      </rPr>
      <t xml:space="preserve"> Sont considérés comme chercheurs permanents dans l’entité : 
                          a. les enseignants chercheurs titulaires de l’établissement de rattachement du laboratoire,
                          b. les doctorants de l’ancien régime (1998) inscrits au sein de l’établissement de rattachement du laboratoire, 
                          c. les doctorants du système LMD inscrits au sein de l’établissement de rattachement du laboratoire.
</t>
    </r>
  </si>
  <si>
    <r>
      <rPr>
        <b/>
        <sz val="12"/>
        <color indexed="8"/>
        <rFont val="Times New Roman"/>
        <family val="1"/>
      </rPr>
      <t>7-</t>
    </r>
    <r>
      <rPr>
        <sz val="12"/>
        <color indexed="8"/>
        <rFont val="Times New Roman"/>
        <family val="1"/>
      </rPr>
      <t xml:space="preserve"> Si le laboratoire rempli la condition minimale de 12 chercheurs permanents (et 24 chercheurs pour l’unité), les chercheurs exerçant dans d’autres établissements universitaires sont considérés comme chercheurs permanents hors établissement dans le respect du principe de mono-appartenance à un seul laboratoire de recherche. </t>
    </r>
  </si>
  <si>
    <r>
      <rPr>
        <b/>
        <sz val="12"/>
        <color indexed="8"/>
        <rFont val="Times New Roman"/>
        <family val="1"/>
      </rPr>
      <t>8-</t>
    </r>
    <r>
      <rPr>
        <sz val="12"/>
        <color indexed="8"/>
        <rFont val="Times New Roman"/>
        <family val="1"/>
      </rPr>
      <t xml:space="preserve"> Le chercheur de rang magistral habilité (Prof. ou MCA) affilié à un laboratoire, en tant que chef d’équipe, peut être considéré comme chercheur associé dans un autre laboratoire et doit avoir d’autres doctorants ou chercheurs comme membres.
</t>
    </r>
  </si>
  <si>
    <t>Néant</t>
  </si>
  <si>
    <t xml:space="preserve">pollution des ecosystèmes et bioindicateurs </t>
  </si>
  <si>
    <t>PEB</t>
  </si>
  <si>
    <t>cartographie ,topographie,hydrologie,pollution</t>
  </si>
  <si>
    <t>Tafer Mourad</t>
  </si>
  <si>
    <t>Ecologie des Milieux Aquatiques</t>
  </si>
  <si>
    <t>EMA</t>
  </si>
  <si>
    <t>Zouggaghe Fateh</t>
  </si>
  <si>
    <t xml:space="preserve">Messaoudene Mahand
</t>
  </si>
  <si>
    <t>Cherifi Zakia</t>
  </si>
  <si>
    <t>Meribai Nadia</t>
  </si>
  <si>
    <t xml:space="preserve">Mr </t>
  </si>
  <si>
    <t xml:space="preserve">Mme </t>
  </si>
  <si>
    <t>mehdi161207@yahoo.com/</t>
  </si>
  <si>
    <t>zouggaghe_fatah@yahoo.fr</t>
  </si>
  <si>
    <t>Chibane Mohamed</t>
  </si>
  <si>
    <t xml:space="preserve">: Activités antioxydantes des plantes médicinales et des produits agroalimentaires, Assurance </t>
  </si>
  <si>
    <t>AAPMPAA</t>
  </si>
  <si>
    <t>Melle</t>
  </si>
  <si>
    <t>Messad Sara</t>
  </si>
  <si>
    <t>Zeghichi Sabrina</t>
  </si>
  <si>
    <t>Karim Siham</t>
  </si>
  <si>
    <t>Larbi Zohra</t>
  </si>
  <si>
    <t>Chibane18156@Yahoo.fr</t>
  </si>
  <si>
    <t>ali_louerguioui@yahoo.fr</t>
  </si>
  <si>
    <t xml:space="preserve">moutafer @yahoo.fr         </t>
  </si>
  <si>
    <t>Sayah Agrine Siham</t>
  </si>
  <si>
    <t>زوقاغ فاتح</t>
  </si>
  <si>
    <t xml:space="preserve">cherifiz@yahoo.fr   </t>
  </si>
  <si>
    <t>شريفي زكية</t>
  </si>
  <si>
    <t>مرابعي نادية</t>
  </si>
  <si>
    <t xml:space="preserve">
Les travaux de cette équipe de recherche, visent à comprendre l’écologie des peuplements des milieux aquatiques (lacs, cours d’eau, marres, marais, étangs….) au niveau des réseaux hydrographiques Algérien. On prenant en considération la chimie et l’hydrologie du milieu physique, suivi par les biocénoses qui peuplent ce type des milieux, ensuite les relations existantes entre les biocénoses et leur  milieu de vie,Les travaux de cette équipe durant cette année s’intéresse beaucoup plus aux différents étages bioclimatiques qu’on trouve à l’échelle nationale  (au nord, les hauts plateaux et au sud) et comment les changements climatiques influencent la richesse, la structuration et la répartition des communautés aquatiques</t>
  </si>
  <si>
    <t>milieux aquatiques,biocénoses ,bioclimatiques.</t>
  </si>
  <si>
    <t>Etudes des mélanges des poudres fèves sèches et écorces de grenade : analyses et effet thérapeutiques, mélanges avec du miel, Etudes Biochimiques et physico chimiques des produits du terroir, Etude du choux vert avec les vertus thérapeutiques.Les ovo produits, Obtentions de nouveaux produits à partir des fruits et légumes Poursuivre les travaux précédents.                                                                                                                                       Traitement des eaux de consommation destinées aux produits alimentaires (Boissons, Jus, Confitures, Gelées,….).</t>
  </si>
  <si>
    <t>effet thérapeutiques,Biochimie, produits alimentaires,</t>
  </si>
  <si>
    <t>مسعد سارة</t>
  </si>
  <si>
    <t>زغيشي صبرينة</t>
  </si>
  <si>
    <t>كريم سيهام</t>
  </si>
  <si>
    <t>لعربي زهرة</t>
  </si>
  <si>
    <t>طافر مراد</t>
  </si>
  <si>
    <t>مسعودان محند</t>
  </si>
  <si>
    <t>سايح اقرين سهام</t>
  </si>
  <si>
    <t>شيبان محمد</t>
  </si>
  <si>
    <t>http://www.univ-bouira.dz/fr/index.php/laboratoires-de-recherche-snv</t>
  </si>
  <si>
    <t>Zouggaghe Fatah</t>
  </si>
  <si>
    <t>Merabet Hacina</t>
  </si>
  <si>
    <t xml:space="preserve"> </t>
  </si>
  <si>
    <t>saramessad@hotmail.com</t>
  </si>
  <si>
    <t>Cette équipe s’intéresse à la valorisation de la méthode biologique  dans les procédés d’estimation du degré de pollution et de la dynamique spatiale et temporelle des polluants gazeux et minéraux toxiques. La mise en évidence et la quantification des risques engendrés sur la santé des écosystèmes et de la biodiversité. La connaissance des mécanismes de dispersion, de circulation des polluants et la détermination des sources et les causes de la pollution. Mise en place de modes d'atténuation des risques majeurs. Evaluation des risques et causes de pollution
Mise en place de techniques d’atténuation de risque de pollution
Identification des indicateurs biologiques existants sur les milieux étudiés
Dosage de la matière vivante prélevée</t>
  </si>
  <si>
    <t>MAIZI  Naila</t>
  </si>
  <si>
    <t>Hamzaoui Sofiane</t>
  </si>
  <si>
    <t>Hamdani  Aziz</t>
  </si>
  <si>
    <t>Boubekka Nabila</t>
  </si>
  <si>
    <t>Dahamoun Bouchera</t>
  </si>
  <si>
    <t xml:space="preserve">حمداني عزيز </t>
  </si>
  <si>
    <t>مرابط حسينة</t>
  </si>
  <si>
    <t xml:space="preserve">بوبكة نبيلة </t>
  </si>
  <si>
    <t>دحمون بشرى</t>
  </si>
  <si>
    <t xml:space="preserve">دومنجي وفاء </t>
  </si>
  <si>
    <t>Doumandji  W</t>
  </si>
</sst>
</file>

<file path=xl/styles.xml><?xml version="1.0" encoding="utf-8"?>
<styleSheet xmlns="http://schemas.openxmlformats.org/spreadsheetml/2006/main">
  <numFmts count="2">
    <numFmt numFmtId="164" formatCode="_-* #,##0.00\ [$€]_-;\-* #,##0.00\ [$€]_-;_-* &quot;-&quot;??\ [$€]_-;_-@_-"/>
    <numFmt numFmtId="165" formatCode="0#&quot; &quot;##&quot; &quot;##&quot; &quot;##&quot; &quot;##"/>
  </numFmts>
  <fonts count="43">
    <font>
      <sz val="11"/>
      <color theme="1"/>
      <name val="Calibri"/>
      <family val="2"/>
      <scheme val="minor"/>
    </font>
    <font>
      <b/>
      <sz val="12"/>
      <color indexed="8"/>
      <name val="Times New Roman"/>
      <family val="1"/>
    </font>
    <font>
      <sz val="10"/>
      <name val="Times New Roman"/>
      <family val="1"/>
    </font>
    <font>
      <sz val="10"/>
      <color indexed="8"/>
      <name val="Arial"/>
      <family val="2"/>
    </font>
    <font>
      <sz val="10"/>
      <name val="Arial"/>
      <family val="2"/>
    </font>
    <font>
      <sz val="12"/>
      <color indexed="8"/>
      <name val="Times New Roman"/>
      <family val="1"/>
    </font>
    <font>
      <b/>
      <sz val="10"/>
      <color indexed="81"/>
      <name val="Times New Roman"/>
      <family val="1"/>
    </font>
    <font>
      <sz val="10"/>
      <color indexed="8"/>
      <name val="Times New Roman"/>
      <family val="1"/>
    </font>
    <font>
      <b/>
      <sz val="10"/>
      <color indexed="9"/>
      <name val="Arial"/>
      <family val="2"/>
    </font>
    <font>
      <b/>
      <sz val="10"/>
      <name val="Arial"/>
      <family val="2"/>
    </font>
    <font>
      <sz val="12"/>
      <name val="Times New Roman"/>
      <family val="1"/>
    </font>
    <font>
      <b/>
      <sz val="12"/>
      <name val="Times New Roman"/>
      <family val="1"/>
    </font>
    <font>
      <sz val="10"/>
      <color indexed="8"/>
      <name val="Calibri"/>
      <family val="2"/>
    </font>
    <font>
      <sz val="10"/>
      <name val="Calibri"/>
      <family val="2"/>
    </font>
    <font>
      <b/>
      <i/>
      <sz val="12"/>
      <color indexed="8"/>
      <name val="Times New Roman"/>
      <family val="1"/>
    </font>
    <font>
      <b/>
      <sz val="12"/>
      <color indexed="9"/>
      <name val="Times New Roman"/>
      <family val="1"/>
    </font>
    <font>
      <sz val="12"/>
      <color indexed="8"/>
      <name val="Times New Roman"/>
      <family val="1"/>
    </font>
    <font>
      <sz val="12"/>
      <color indexed="8"/>
      <name val="Arial"/>
      <family val="2"/>
    </font>
    <font>
      <sz val="12"/>
      <name val="Times New Roman"/>
      <family val="1"/>
    </font>
    <font>
      <sz val="11"/>
      <color theme="1"/>
      <name val="Calibri"/>
      <family val="2"/>
      <scheme val="minor"/>
    </font>
    <font>
      <sz val="11"/>
      <color rgb="FFFA7D00"/>
      <name val="Calibri"/>
      <family val="2"/>
      <scheme val="minor"/>
    </font>
    <font>
      <u/>
      <sz val="11"/>
      <color theme="10"/>
      <name val="Calibri"/>
      <family val="2"/>
      <scheme val="minor"/>
    </font>
    <font>
      <sz val="11"/>
      <color theme="1"/>
      <name val="Times New Roman"/>
      <family val="1"/>
    </font>
    <font>
      <b/>
      <sz val="12"/>
      <color theme="1"/>
      <name val="Times New Roman"/>
      <family val="1"/>
    </font>
    <font>
      <b/>
      <sz val="11"/>
      <color theme="1"/>
      <name val="Times New Roman"/>
      <family val="1"/>
    </font>
    <font>
      <sz val="10"/>
      <color theme="1"/>
      <name val="Times New Roman"/>
      <family val="1"/>
    </font>
    <font>
      <b/>
      <sz val="10"/>
      <color rgb="FFFF0000"/>
      <name val="Times New Roman"/>
      <family val="1"/>
    </font>
    <font>
      <b/>
      <i/>
      <sz val="11"/>
      <color theme="9" tint="-0.249977111117893"/>
      <name val="Times New Roman"/>
      <family val="1"/>
    </font>
    <font>
      <b/>
      <sz val="16"/>
      <color theme="1"/>
      <name val="Times New Roman"/>
      <family val="1"/>
    </font>
    <font>
      <sz val="11"/>
      <color theme="1"/>
      <name val="Arial"/>
      <family val="2"/>
    </font>
    <font>
      <sz val="12"/>
      <color theme="1"/>
      <name val="Times New Roman"/>
      <family val="1"/>
    </font>
    <font>
      <b/>
      <sz val="14"/>
      <color rgb="FFFFFFCC"/>
      <name val="Times New Roman"/>
      <family val="1"/>
    </font>
    <font>
      <i/>
      <sz val="11"/>
      <color theme="1"/>
      <name val="Times New Roman"/>
      <family val="1"/>
    </font>
    <font>
      <sz val="11"/>
      <color theme="0"/>
      <name val="Times New Roman"/>
      <family val="1"/>
    </font>
    <font>
      <b/>
      <sz val="10"/>
      <color theme="1"/>
      <name val="Times New Roman"/>
      <family val="1"/>
    </font>
    <font>
      <sz val="14"/>
      <color theme="1"/>
      <name val="Times New Roman"/>
      <family val="1"/>
    </font>
    <font>
      <i/>
      <sz val="10"/>
      <color theme="1"/>
      <name val="Times New Roman"/>
      <family val="1"/>
    </font>
    <font>
      <sz val="10"/>
      <color theme="1"/>
      <name val="Calibri"/>
      <family val="2"/>
      <scheme val="minor"/>
    </font>
    <font>
      <b/>
      <sz val="14"/>
      <color rgb="FFFA7D00"/>
      <name val="Times New Roman"/>
      <family val="1"/>
    </font>
    <font>
      <b/>
      <sz val="14"/>
      <color theme="1"/>
      <name val="Times New Roman"/>
      <family val="1"/>
    </font>
    <font>
      <sz val="10"/>
      <color theme="10"/>
      <name val="Times New Roman"/>
      <family val="1"/>
    </font>
    <font>
      <u/>
      <sz val="10"/>
      <color theme="10"/>
      <name val="Times New Roman"/>
      <family val="1"/>
    </font>
    <font>
      <sz val="20"/>
      <color theme="1"/>
      <name val="Arial"/>
      <family val="2"/>
    </font>
  </fonts>
  <fills count="16">
    <fill>
      <patternFill patternType="none"/>
    </fill>
    <fill>
      <patternFill patternType="gray125"/>
    </fill>
    <fill>
      <patternFill patternType="solid">
        <fgColor indexed="16"/>
        <bgColor indexed="64"/>
      </patternFill>
    </fill>
    <fill>
      <patternFill patternType="solid">
        <fgColor rgb="FFFFFFCC"/>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0.14999847407452621"/>
        <bgColor theme="0" tint="-0.14999847407452621"/>
      </patternFill>
    </fill>
    <fill>
      <patternFill patternType="gray125">
        <bgColor rgb="FFFFFFCC"/>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0"/>
        <bgColor theme="0" tint="-0.14999847407452621"/>
      </patternFill>
    </fill>
  </fills>
  <borders count="47">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bottom/>
      <diagonal/>
    </border>
    <border>
      <left/>
      <right style="thick">
        <color indexed="64"/>
      </right>
      <top/>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top/>
      <bottom/>
      <diagonal/>
    </border>
    <border>
      <left style="thin">
        <color indexed="64"/>
      </left>
      <right style="thin">
        <color indexed="64"/>
      </right>
      <top style="thin">
        <color theme="1"/>
      </top>
      <bottom style="thin">
        <color indexed="64"/>
      </bottom>
      <diagonal/>
    </border>
    <border>
      <left/>
      <right/>
      <top style="thin">
        <color theme="1"/>
      </top>
      <bottom style="thin">
        <color theme="1"/>
      </bottom>
      <diagonal/>
    </border>
    <border>
      <left style="thin">
        <color indexed="64"/>
      </left>
      <right style="thin">
        <color indexed="64"/>
      </right>
      <top style="thin">
        <color theme="0"/>
      </top>
      <bottom style="thin">
        <color indexed="64"/>
      </bottom>
      <diagonal/>
    </border>
    <border>
      <left/>
      <right/>
      <top style="thin">
        <color theme="1"/>
      </top>
      <bottom style="thin">
        <color indexed="64"/>
      </bottom>
      <diagonal/>
    </border>
    <border>
      <left style="thin">
        <color indexed="64"/>
      </left>
      <right style="thin">
        <color indexed="64"/>
      </right>
      <top style="thin">
        <color indexed="64"/>
      </top>
      <bottom style="thin">
        <color theme="1"/>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rgb="FFB2B2B2"/>
      </left>
      <right/>
      <top style="thin">
        <color rgb="FFB2B2B2"/>
      </top>
      <bottom/>
      <diagonal/>
    </border>
    <border>
      <left/>
      <right/>
      <top style="thin">
        <color rgb="FFB2B2B2"/>
      </top>
      <bottom/>
      <diagonal/>
    </border>
    <border>
      <left/>
      <right style="thin">
        <color rgb="FFB2B2B2"/>
      </right>
      <top style="thin">
        <color rgb="FFB2B2B2"/>
      </top>
      <bottom/>
      <diagonal/>
    </border>
    <border>
      <left style="thin">
        <color rgb="FFB2B2B2"/>
      </left>
      <right/>
      <top/>
      <bottom style="thin">
        <color rgb="FFB2B2B2"/>
      </bottom>
      <diagonal/>
    </border>
    <border>
      <left/>
      <right/>
      <top/>
      <bottom style="thin">
        <color rgb="FFB2B2B2"/>
      </bottom>
      <diagonal/>
    </border>
    <border>
      <left/>
      <right style="thin">
        <color rgb="FFB2B2B2"/>
      </right>
      <top/>
      <bottom style="thin">
        <color rgb="FFB2B2B2"/>
      </bottom>
      <diagonal/>
    </border>
  </borders>
  <cellStyleXfs count="8">
    <xf numFmtId="0" fontId="0" fillId="0" borderId="0"/>
    <xf numFmtId="0" fontId="20" fillId="0" borderId="27" applyNumberFormat="0" applyFill="0" applyAlignment="0" applyProtection="0"/>
    <xf numFmtId="0" fontId="19" fillId="3" borderId="28" applyNumberFormat="0" applyFont="0" applyAlignment="0" applyProtection="0"/>
    <xf numFmtId="164" fontId="4" fillId="0" borderId="0" applyFont="0" applyFill="0" applyBorder="0" applyAlignment="0" applyProtection="0"/>
    <xf numFmtId="0" fontId="21" fillId="0" borderId="0" applyNumberFormat="0" applyFill="0" applyBorder="0" applyAlignment="0" applyProtection="0"/>
    <xf numFmtId="0" fontId="4" fillId="0" borderId="0"/>
    <xf numFmtId="0" fontId="3" fillId="0" borderId="0"/>
    <xf numFmtId="0" fontId="3" fillId="0" borderId="0"/>
  </cellStyleXfs>
  <cellXfs count="448">
    <xf numFmtId="0" fontId="0" fillId="0" borderId="0" xfId="0"/>
    <xf numFmtId="0" fontId="22" fillId="0" borderId="0" xfId="0" applyFont="1" applyAlignment="1" applyProtection="1">
      <alignment vertical="center"/>
    </xf>
    <xf numFmtId="0" fontId="22" fillId="0" borderId="0" xfId="0" applyFont="1" applyBorder="1" applyAlignment="1" applyProtection="1">
      <alignment vertical="center"/>
    </xf>
    <xf numFmtId="0" fontId="22" fillId="0" borderId="1" xfId="0" applyFont="1" applyBorder="1" applyAlignment="1" applyProtection="1">
      <alignment vertical="center"/>
    </xf>
    <xf numFmtId="0" fontId="23"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24" fillId="0" borderId="0" xfId="0" applyFont="1" applyBorder="1" applyAlignment="1" applyProtection="1">
      <alignment horizontal="center"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2" fillId="0" borderId="0" xfId="0" applyFont="1" applyBorder="1" applyAlignment="1" applyProtection="1">
      <alignment horizontal="left" vertical="center"/>
    </xf>
    <xf numFmtId="0" fontId="25" fillId="0" borderId="0" xfId="0" applyFont="1" applyFill="1" applyBorder="1" applyAlignment="1" applyProtection="1">
      <alignment horizontal="left" vertical="center"/>
    </xf>
    <xf numFmtId="0" fontId="25" fillId="0" borderId="0" xfId="0" applyFont="1" applyFill="1" applyBorder="1" applyAlignment="1" applyProtection="1">
      <alignment vertical="center"/>
    </xf>
    <xf numFmtId="0" fontId="25" fillId="0" borderId="0" xfId="0" applyFont="1" applyBorder="1" applyAlignment="1" applyProtection="1">
      <alignment horizontal="left" vertical="center"/>
    </xf>
    <xf numFmtId="0" fontId="25" fillId="0" borderId="0" xfId="0" applyFont="1" applyFill="1" applyBorder="1" applyAlignment="1" applyProtection="1">
      <alignment horizontal="center" vertical="center"/>
    </xf>
    <xf numFmtId="0" fontId="25" fillId="0" borderId="0" xfId="0" applyFont="1" applyBorder="1" applyAlignment="1" applyProtection="1">
      <alignment vertical="center"/>
    </xf>
    <xf numFmtId="0" fontId="23" fillId="0" borderId="0" xfId="0" applyFont="1" applyFill="1" applyBorder="1" applyAlignment="1" applyProtection="1">
      <alignment vertical="center"/>
    </xf>
    <xf numFmtId="0" fontId="2" fillId="0" borderId="0" xfId="0" applyFont="1" applyBorder="1" applyAlignment="1" applyProtection="1">
      <alignment horizontal="left" vertical="center"/>
    </xf>
    <xf numFmtId="0" fontId="26" fillId="0" borderId="0" xfId="0" applyFont="1" applyBorder="1" applyAlignment="1" applyProtection="1">
      <alignment horizontal="center" vertical="center"/>
    </xf>
    <xf numFmtId="0" fontId="25" fillId="0" borderId="0" xfId="0" applyFont="1" applyBorder="1" applyAlignment="1" applyProtection="1">
      <alignment horizontal="center" vertical="center"/>
    </xf>
    <xf numFmtId="0" fontId="27" fillId="0" borderId="0" xfId="0" applyFont="1" applyBorder="1" applyAlignment="1" applyProtection="1">
      <alignment horizontal="left" vertical="center"/>
    </xf>
    <xf numFmtId="0" fontId="24" fillId="0" borderId="0" xfId="0" applyFont="1" applyBorder="1" applyAlignment="1" applyProtection="1">
      <alignment horizontal="left" vertical="center"/>
    </xf>
    <xf numFmtId="0" fontId="22" fillId="4" borderId="0" xfId="0" applyFont="1" applyFill="1" applyBorder="1" applyAlignment="1" applyProtection="1">
      <alignment vertical="top"/>
    </xf>
    <xf numFmtId="0" fontId="22" fillId="0" borderId="2" xfId="0" applyFont="1" applyBorder="1" applyAlignment="1" applyProtection="1">
      <alignment vertical="center"/>
    </xf>
    <xf numFmtId="0" fontId="22" fillId="0" borderId="2" xfId="0" applyFont="1" applyFill="1" applyBorder="1" applyAlignment="1" applyProtection="1">
      <alignment vertical="center"/>
    </xf>
    <xf numFmtId="0" fontId="22" fillId="0" borderId="0" xfId="0" applyFont="1" applyBorder="1" applyAlignment="1" applyProtection="1">
      <alignment horizontal="center" vertical="center"/>
    </xf>
    <xf numFmtId="0" fontId="22" fillId="4" borderId="0" xfId="0" applyFont="1" applyFill="1" applyBorder="1" applyAlignment="1" applyProtection="1">
      <alignment horizontal="center" vertical="center"/>
    </xf>
    <xf numFmtId="0" fontId="22" fillId="4" borderId="0" xfId="0" applyFont="1" applyFill="1" applyBorder="1" applyAlignment="1" applyProtection="1">
      <alignment vertical="center"/>
    </xf>
    <xf numFmtId="0" fontId="28" fillId="4" borderId="2" xfId="0" applyFont="1" applyFill="1" applyBorder="1" applyAlignment="1" applyProtection="1">
      <alignment horizontal="left" vertical="center" wrapText="1"/>
    </xf>
    <xf numFmtId="0" fontId="28" fillId="4" borderId="0" xfId="0" applyFont="1" applyFill="1" applyBorder="1" applyAlignment="1" applyProtection="1">
      <alignment horizontal="left" vertical="center" wrapText="1"/>
    </xf>
    <xf numFmtId="0" fontId="28" fillId="4" borderId="0" xfId="0" applyFont="1" applyFill="1" applyBorder="1" applyAlignment="1" applyProtection="1">
      <alignment vertical="center" wrapText="1"/>
    </xf>
    <xf numFmtId="0" fontId="24" fillId="4" borderId="0" xfId="0" applyFont="1" applyFill="1" applyBorder="1" applyAlignment="1" applyProtection="1">
      <alignment vertical="center" wrapText="1"/>
    </xf>
    <xf numFmtId="0" fontId="22" fillId="0" borderId="0" xfId="0" applyFont="1" applyProtection="1"/>
    <xf numFmtId="0" fontId="22" fillId="0" borderId="2" xfId="0" applyFont="1" applyBorder="1" applyProtection="1"/>
    <xf numFmtId="0" fontId="22" fillId="0" borderId="0" xfId="0" applyFont="1" applyBorder="1" applyProtection="1"/>
    <xf numFmtId="0" fontId="7" fillId="0" borderId="0" xfId="0" applyFont="1" applyBorder="1" applyAlignment="1" applyProtection="1">
      <alignment horizontal="left" vertical="center"/>
    </xf>
    <xf numFmtId="0" fontId="22" fillId="4" borderId="0" xfId="0" applyFont="1" applyFill="1" applyBorder="1" applyAlignment="1" applyProtection="1">
      <alignment horizontal="left" vertical="center"/>
    </xf>
    <xf numFmtId="0" fontId="24" fillId="0" borderId="3" xfId="0" applyFont="1" applyBorder="1" applyAlignment="1" applyProtection="1">
      <alignment horizontal="center" vertical="center"/>
    </xf>
    <xf numFmtId="0" fontId="23" fillId="4" borderId="0" xfId="0" applyFont="1" applyFill="1" applyBorder="1" applyAlignment="1" applyProtection="1">
      <alignment vertical="center" wrapText="1"/>
    </xf>
    <xf numFmtId="0" fontId="8" fillId="2" borderId="29" xfId="7" applyFont="1" applyFill="1" applyBorder="1" applyAlignment="1">
      <alignment horizontal="center" vertical="center" wrapText="1"/>
    </xf>
    <xf numFmtId="0" fontId="8" fillId="2" borderId="30" xfId="7" applyFont="1" applyFill="1" applyBorder="1" applyAlignment="1">
      <alignment horizontal="center" vertical="center" wrapText="1"/>
    </xf>
    <xf numFmtId="0" fontId="8" fillId="2" borderId="0" xfId="7" applyFont="1" applyFill="1" applyBorder="1" applyAlignment="1">
      <alignment horizontal="center" vertical="center" wrapText="1"/>
    </xf>
    <xf numFmtId="0" fontId="9" fillId="0" borderId="4" xfId="0" applyFont="1" applyFill="1" applyBorder="1" applyAlignment="1">
      <alignment horizontal="center"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9" fillId="0" borderId="5" xfId="0" applyFont="1" applyFill="1" applyBorder="1" applyAlignment="1">
      <alignment horizontal="center" vertical="center"/>
    </xf>
    <xf numFmtId="0" fontId="4" fillId="0" borderId="5" xfId="0" applyFont="1" applyFill="1" applyBorder="1" applyAlignment="1">
      <alignment vertical="center"/>
    </xf>
    <xf numFmtId="0" fontId="8" fillId="2" borderId="31" xfId="7" applyFont="1" applyFill="1" applyBorder="1" applyAlignment="1">
      <alignment horizontal="center" vertical="center" wrapText="1"/>
    </xf>
    <xf numFmtId="0" fontId="0" fillId="0" borderId="0" xfId="0" applyAlignment="1"/>
    <xf numFmtId="0" fontId="8" fillId="2" borderId="29" xfId="7"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Fill="1"/>
    <xf numFmtId="0" fontId="29" fillId="0" borderId="5" xfId="0" applyFont="1" applyBorder="1" applyAlignment="1">
      <alignment horizontal="center" vertical="center"/>
    </xf>
    <xf numFmtId="0" fontId="8" fillId="2" borderId="32" xfId="7" applyFont="1" applyFill="1" applyBorder="1" applyAlignment="1">
      <alignment horizontal="center" vertical="center"/>
    </xf>
    <xf numFmtId="0" fontId="8" fillId="2" borderId="30" xfId="7" applyFont="1" applyFill="1" applyBorder="1" applyAlignment="1">
      <alignment horizontal="center" vertical="center"/>
    </xf>
    <xf numFmtId="0" fontId="8" fillId="2" borderId="32" xfId="7" applyFont="1" applyFill="1" applyBorder="1" applyAlignment="1">
      <alignment vertical="center"/>
    </xf>
    <xf numFmtId="0" fontId="8" fillId="2" borderId="0" xfId="7" applyFont="1" applyFill="1" applyBorder="1" applyAlignment="1">
      <alignment horizontal="center" vertical="center"/>
    </xf>
    <xf numFmtId="0" fontId="8" fillId="2" borderId="33" xfId="7" applyFont="1" applyFill="1" applyBorder="1" applyAlignment="1">
      <alignment horizontal="center" vertical="center"/>
    </xf>
    <xf numFmtId="0" fontId="3" fillId="0" borderId="4" xfId="6" applyFont="1" applyFill="1" applyBorder="1" applyAlignment="1">
      <alignment horizontal="left" vertical="center"/>
    </xf>
    <xf numFmtId="0" fontId="3" fillId="0" borderId="5" xfId="6" applyFont="1" applyFill="1" applyBorder="1" applyAlignment="1">
      <alignment horizontal="left" vertical="center"/>
    </xf>
    <xf numFmtId="0" fontId="3" fillId="0" borderId="5" xfId="6" applyFont="1" applyFill="1" applyBorder="1" applyAlignment="1">
      <alignment vertical="center"/>
    </xf>
    <xf numFmtId="0" fontId="3" fillId="0" borderId="0" xfId="6" applyFont="1" applyFill="1" applyBorder="1" applyAlignment="1">
      <alignment horizontal="left" vertical="center"/>
    </xf>
    <xf numFmtId="0" fontId="3" fillId="5" borderId="5" xfId="6" applyFont="1" applyFill="1" applyBorder="1" applyAlignment="1">
      <alignment horizontal="left" vertical="center"/>
    </xf>
    <xf numFmtId="0" fontId="3" fillId="5" borderId="5" xfId="6" applyFont="1" applyFill="1" applyBorder="1" applyAlignment="1">
      <alignment vertical="center"/>
    </xf>
    <xf numFmtId="0" fontId="0" fillId="0" borderId="0" xfId="0" applyBorder="1"/>
    <xf numFmtId="0" fontId="3" fillId="0" borderId="5" xfId="6" applyFont="1" applyFill="1" applyBorder="1" applyAlignment="1">
      <alignment horizontal="right" vertical="center"/>
    </xf>
    <xf numFmtId="0" fontId="3" fillId="6" borderId="5" xfId="6" applyFont="1" applyFill="1" applyBorder="1" applyAlignment="1">
      <alignment horizontal="left" vertical="center"/>
    </xf>
    <xf numFmtId="0" fontId="0" fillId="0" borderId="5" xfId="0" applyBorder="1" applyAlignment="1">
      <alignment vertical="center"/>
    </xf>
    <xf numFmtId="0" fontId="3" fillId="6" borderId="5" xfId="6" applyFont="1" applyFill="1" applyBorder="1" applyAlignment="1">
      <alignment vertical="center"/>
    </xf>
    <xf numFmtId="0" fontId="0" fillId="0" borderId="4" xfId="0" applyBorder="1" applyAlignment="1">
      <alignment vertical="center"/>
    </xf>
    <xf numFmtId="0" fontId="0" fillId="6" borderId="5" xfId="0" applyFill="1" applyBorder="1" applyAlignment="1">
      <alignment vertical="center"/>
    </xf>
    <xf numFmtId="0" fontId="3" fillId="0" borderId="5" xfId="6" applyFont="1" applyFill="1" applyBorder="1" applyAlignment="1">
      <alignment horizontal="left" vertical="center" wrapText="1"/>
    </xf>
    <xf numFmtId="0" fontId="0" fillId="0" borderId="0" xfId="0" applyAlignment="1">
      <alignment horizontal="left"/>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29" fillId="7" borderId="6" xfId="0" applyFont="1" applyFill="1" applyBorder="1" applyAlignment="1">
      <alignment horizontal="left" vertical="center"/>
    </xf>
    <xf numFmtId="0" fontId="29" fillId="0" borderId="5" xfId="0" applyFont="1" applyBorder="1" applyAlignment="1">
      <alignment horizontal="left"/>
    </xf>
    <xf numFmtId="0" fontId="29" fillId="0" borderId="0" xfId="0" applyFont="1" applyAlignment="1">
      <alignment horizontal="left"/>
    </xf>
    <xf numFmtId="0" fontId="8" fillId="2" borderId="32" xfId="7" applyFont="1" applyFill="1" applyBorder="1" applyAlignment="1">
      <alignment horizontal="left" vertical="center"/>
    </xf>
    <xf numFmtId="0" fontId="0" fillId="0" borderId="5" xfId="0" applyBorder="1" applyAlignment="1">
      <alignment horizontal="left" vertical="center"/>
    </xf>
    <xf numFmtId="0" fontId="30" fillId="0" borderId="0" xfId="0" applyFont="1" applyFill="1" applyBorder="1" applyAlignment="1" applyProtection="1">
      <alignment horizontal="left" vertical="center"/>
    </xf>
    <xf numFmtId="0" fontId="30" fillId="0" borderId="0" xfId="0" applyFont="1" applyBorder="1" applyAlignment="1" applyProtection="1">
      <alignment horizontal="left" vertical="center"/>
    </xf>
    <xf numFmtId="0" fontId="22" fillId="0" borderId="1" xfId="0" applyFont="1" applyBorder="1" applyProtection="1"/>
    <xf numFmtId="0" fontId="24" fillId="0" borderId="0" xfId="0" applyFont="1" applyFill="1" applyBorder="1" applyAlignment="1" applyProtection="1">
      <alignment vertical="center"/>
    </xf>
    <xf numFmtId="0" fontId="30" fillId="0" borderId="0" xfId="0" applyFont="1" applyBorder="1" applyAlignment="1" applyProtection="1">
      <alignment vertical="center"/>
    </xf>
    <xf numFmtId="0" fontId="30" fillId="0" borderId="0" xfId="0" applyFont="1" applyFill="1" applyBorder="1" applyAlignment="1" applyProtection="1">
      <alignment horizontal="center" vertical="center"/>
    </xf>
    <xf numFmtId="0" fontId="22" fillId="8" borderId="7" xfId="0" applyFont="1" applyFill="1" applyBorder="1" applyAlignment="1" applyProtection="1">
      <alignment vertical="center"/>
    </xf>
    <xf numFmtId="0" fontId="22" fillId="8" borderId="8" xfId="0" applyFont="1" applyFill="1" applyBorder="1" applyAlignment="1" applyProtection="1">
      <alignment vertical="center"/>
    </xf>
    <xf numFmtId="0" fontId="22" fillId="0" borderId="5" xfId="0" applyFont="1" applyBorder="1" applyAlignment="1" applyProtection="1">
      <alignment vertical="center"/>
    </xf>
    <xf numFmtId="0" fontId="0" fillId="0" borderId="5" xfId="0" applyBorder="1"/>
    <xf numFmtId="0" fontId="0" fillId="0" borderId="2" xfId="0" applyFill="1" applyBorder="1" applyAlignment="1">
      <alignment vertical="center"/>
    </xf>
    <xf numFmtId="0" fontId="3" fillId="0" borderId="0" xfId="6" applyFont="1" applyFill="1" applyBorder="1" applyAlignment="1">
      <alignment vertical="center"/>
    </xf>
    <xf numFmtId="0" fontId="30" fillId="0" borderId="0" xfId="0" applyFont="1" applyFill="1" applyBorder="1" applyAlignment="1" applyProtection="1">
      <alignment vertical="center"/>
    </xf>
    <xf numFmtId="0" fontId="23" fillId="0" borderId="0" xfId="0" applyFont="1" applyBorder="1" applyAlignment="1" applyProtection="1">
      <alignment vertical="center"/>
    </xf>
    <xf numFmtId="0" fontId="30" fillId="0" borderId="1" xfId="0" applyFont="1" applyBorder="1" applyAlignment="1" applyProtection="1">
      <alignment horizontal="center" vertical="center"/>
    </xf>
    <xf numFmtId="0" fontId="22" fillId="0" borderId="0" xfId="0" applyFont="1" applyBorder="1" applyAlignment="1" applyProtection="1">
      <alignment vertical="top"/>
    </xf>
    <xf numFmtId="0" fontId="23" fillId="0" borderId="0" xfId="0" applyFont="1" applyBorder="1" applyAlignment="1" applyProtection="1">
      <alignment horizontal="left" vertical="center"/>
    </xf>
    <xf numFmtId="0" fontId="23" fillId="0" borderId="9" xfId="0" applyFont="1" applyBorder="1" applyAlignment="1" applyProtection="1">
      <alignment vertical="center"/>
    </xf>
    <xf numFmtId="0" fontId="30" fillId="0" borderId="0" xfId="0" applyFont="1" applyBorder="1" applyAlignment="1" applyProtection="1">
      <alignment horizontal="center" vertical="center"/>
    </xf>
    <xf numFmtId="0" fontId="30" fillId="0" borderId="3" xfId="0" applyFont="1" applyBorder="1" applyAlignment="1" applyProtection="1">
      <alignment vertical="center"/>
    </xf>
    <xf numFmtId="0" fontId="28" fillId="4" borderId="0" xfId="0" applyFont="1" applyFill="1" applyBorder="1" applyAlignment="1" applyProtection="1">
      <alignment horizontal="left" wrapText="1"/>
    </xf>
    <xf numFmtId="0" fontId="30" fillId="0" borderId="0" xfId="0" applyFont="1"/>
    <xf numFmtId="0" fontId="31" fillId="9" borderId="5" xfId="7" applyFont="1" applyFill="1" applyBorder="1" applyAlignment="1">
      <alignment horizontal="center" vertical="center" wrapText="1"/>
    </xf>
    <xf numFmtId="0" fontId="11" fillId="0" borderId="4" xfId="0" applyFont="1" applyFill="1" applyBorder="1" applyAlignment="1">
      <alignment horizontal="center" vertical="center"/>
    </xf>
    <xf numFmtId="0" fontId="10" fillId="0" borderId="4" xfId="0" applyFont="1" applyFill="1" applyBorder="1" applyAlignment="1">
      <alignment vertical="center"/>
    </xf>
    <xf numFmtId="0" fontId="11" fillId="0" borderId="6" xfId="0" applyFont="1" applyFill="1" applyBorder="1" applyAlignment="1">
      <alignment horizontal="center" vertical="center"/>
    </xf>
    <xf numFmtId="0" fontId="10" fillId="0" borderId="6" xfId="0" applyFont="1" applyFill="1" applyBorder="1" applyAlignment="1">
      <alignment vertical="center"/>
    </xf>
    <xf numFmtId="0" fontId="11" fillId="0" borderId="5" xfId="0" applyFont="1" applyFill="1" applyBorder="1" applyAlignment="1">
      <alignment horizontal="center" vertical="center"/>
    </xf>
    <xf numFmtId="0" fontId="10" fillId="0" borderId="5" xfId="0" applyFont="1" applyFill="1" applyBorder="1" applyAlignment="1">
      <alignment vertical="center"/>
    </xf>
    <xf numFmtId="0" fontId="10" fillId="10" borderId="34" xfId="0" applyFont="1" applyFill="1" applyBorder="1" applyAlignment="1">
      <alignment vertical="center"/>
    </xf>
    <xf numFmtId="0" fontId="10" fillId="0" borderId="5" xfId="0" applyFont="1" applyBorder="1" applyAlignment="1">
      <alignment vertical="center"/>
    </xf>
    <xf numFmtId="0" fontId="10" fillId="10" borderId="5" xfId="0" applyFont="1" applyFill="1" applyBorder="1" applyAlignment="1">
      <alignment vertical="center"/>
    </xf>
    <xf numFmtId="0" fontId="11"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8" xfId="0" applyFont="1" applyFill="1" applyBorder="1" applyAlignment="1">
      <alignment vertical="center"/>
    </xf>
    <xf numFmtId="0" fontId="32" fillId="0" borderId="0" xfId="0" applyFont="1" applyBorder="1" applyAlignment="1" applyProtection="1">
      <alignment horizontal="left" vertical="center"/>
    </xf>
    <xf numFmtId="0" fontId="22" fillId="0" borderId="9" xfId="0" applyFont="1" applyBorder="1" applyAlignment="1" applyProtection="1">
      <alignment vertical="center"/>
    </xf>
    <xf numFmtId="0" fontId="23" fillId="7" borderId="7" xfId="0" applyFont="1" applyFill="1" applyBorder="1" applyAlignment="1" applyProtection="1">
      <alignment vertical="center"/>
    </xf>
    <xf numFmtId="0" fontId="28" fillId="4" borderId="0" xfId="0" applyFont="1" applyFill="1" applyBorder="1" applyAlignment="1" applyProtection="1">
      <alignment wrapText="1"/>
    </xf>
    <xf numFmtId="0" fontId="26" fillId="0" borderId="0" xfId="0" applyFont="1" applyBorder="1" applyAlignment="1" applyProtection="1">
      <alignment vertical="center"/>
    </xf>
    <xf numFmtId="0" fontId="30" fillId="10" borderId="5" xfId="0" applyFont="1" applyFill="1" applyBorder="1" applyAlignment="1"/>
    <xf numFmtId="0" fontId="30" fillId="0" borderId="5" xfId="0" applyFont="1" applyBorder="1" applyAlignment="1"/>
    <xf numFmtId="0" fontId="22" fillId="10" borderId="35" xfId="0" applyFont="1" applyFill="1" applyBorder="1"/>
    <xf numFmtId="0" fontId="22" fillId="0" borderId="35" xfId="0" applyFont="1" applyBorder="1"/>
    <xf numFmtId="0" fontId="3" fillId="0" borderId="4" xfId="6" applyFont="1" applyFill="1" applyBorder="1" applyAlignment="1">
      <alignment horizontal="left" vertical="center" wrapText="1"/>
    </xf>
    <xf numFmtId="0" fontId="4" fillId="0" borderId="4" xfId="5" applyFont="1" applyFill="1" applyBorder="1" applyAlignment="1">
      <alignment vertical="center" wrapText="1"/>
    </xf>
    <xf numFmtId="0" fontId="4" fillId="0" borderId="5" xfId="5" applyFont="1" applyFill="1" applyBorder="1" applyAlignment="1">
      <alignment vertical="center" wrapText="1"/>
    </xf>
    <xf numFmtId="0" fontId="4" fillId="0" borderId="5" xfId="5" applyFont="1" applyFill="1" applyBorder="1" applyAlignment="1">
      <alignment vertical="center"/>
    </xf>
    <xf numFmtId="0" fontId="3" fillId="0" borderId="5" xfId="7" applyFont="1" applyFill="1" applyBorder="1" applyAlignment="1">
      <alignment horizontal="left" vertical="center"/>
    </xf>
    <xf numFmtId="0" fontId="3" fillId="0" borderId="5" xfId="7" applyFont="1" applyFill="1" applyBorder="1" applyAlignment="1">
      <alignment horizontal="left" vertical="center" wrapText="1"/>
    </xf>
    <xf numFmtId="0" fontId="3" fillId="0" borderId="0" xfId="7" applyFont="1" applyFill="1" applyBorder="1" applyAlignment="1">
      <alignment horizontal="left" vertical="center" wrapText="1"/>
    </xf>
    <xf numFmtId="0" fontId="4" fillId="0" borderId="0" xfId="5" applyFont="1" applyFill="1" applyBorder="1" applyAlignment="1">
      <alignment vertical="center"/>
    </xf>
    <xf numFmtId="0" fontId="4" fillId="0" borderId="5" xfId="5" applyBorder="1"/>
    <xf numFmtId="0" fontId="4" fillId="0" borderId="4" xfId="5" applyFont="1" applyFill="1" applyBorder="1" applyAlignment="1">
      <alignment vertical="center"/>
    </xf>
    <xf numFmtId="0" fontId="4" fillId="0" borderId="5" xfId="5" applyFont="1" applyBorder="1" applyAlignment="1">
      <alignment vertical="center"/>
    </xf>
    <xf numFmtId="0" fontId="31" fillId="9" borderId="36" xfId="7" applyNumberFormat="1" applyFont="1" applyFill="1" applyBorder="1" applyAlignment="1">
      <alignment horizontal="center" vertical="center" wrapText="1"/>
    </xf>
    <xf numFmtId="0" fontId="22" fillId="10" borderId="37" xfId="0" applyFont="1" applyFill="1" applyBorder="1"/>
    <xf numFmtId="0" fontId="31" fillId="9" borderId="4" xfId="7" applyNumberFormat="1" applyFont="1" applyFill="1" applyBorder="1" applyAlignment="1">
      <alignment horizontal="center" vertical="center" wrapText="1"/>
    </xf>
    <xf numFmtId="0" fontId="30" fillId="0" borderId="5" xfId="0" applyFont="1" applyBorder="1"/>
    <xf numFmtId="0" fontId="22" fillId="0" borderId="10" xfId="0" applyFont="1" applyBorder="1" applyAlignment="1" applyProtection="1">
      <alignment vertical="center"/>
    </xf>
    <xf numFmtId="0" fontId="24" fillId="0" borderId="0" xfId="0" applyFont="1" applyFill="1" applyBorder="1" applyAlignment="1" applyProtection="1">
      <alignment horizontal="center" vertical="center"/>
    </xf>
    <xf numFmtId="0" fontId="30" fillId="0" borderId="0" xfId="0" applyFont="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0" fillId="11" borderId="5" xfId="0" applyFont="1" applyFill="1" applyBorder="1" applyAlignment="1" applyProtection="1">
      <alignment horizontal="center" vertical="center"/>
    </xf>
    <xf numFmtId="0" fontId="30" fillId="8" borderId="5"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30" fillId="8" borderId="7" xfId="0" applyFont="1" applyFill="1" applyBorder="1" applyAlignment="1" applyProtection="1">
      <alignment vertical="center"/>
    </xf>
    <xf numFmtId="0" fontId="30" fillId="0" borderId="5" xfId="0" applyFont="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10" fillId="0" borderId="0" xfId="0" applyFont="1" applyBorder="1" applyAlignment="1" applyProtection="1">
      <alignment vertical="center"/>
    </xf>
    <xf numFmtId="0" fontId="22" fillId="0" borderId="11" xfId="0" applyFont="1" applyBorder="1" applyProtection="1"/>
    <xf numFmtId="0" fontId="22" fillId="0" borderId="9" xfId="0" applyFont="1" applyBorder="1" applyProtection="1"/>
    <xf numFmtId="0" fontId="22" fillId="0" borderId="12" xfId="0" applyFont="1" applyBorder="1" applyProtection="1"/>
    <xf numFmtId="0" fontId="30" fillId="0" borderId="13" xfId="0" applyFont="1" applyFill="1" applyBorder="1" applyAlignment="1" applyProtection="1">
      <alignment vertical="center"/>
    </xf>
    <xf numFmtId="0" fontId="30" fillId="0" borderId="14" xfId="0" applyFont="1" applyFill="1" applyBorder="1" applyAlignment="1" applyProtection="1">
      <alignment vertical="center"/>
    </xf>
    <xf numFmtId="0" fontId="30" fillId="0" borderId="0" xfId="0" applyFont="1" applyFill="1" applyBorder="1" applyAlignment="1" applyProtection="1">
      <alignment vertical="center" wrapText="1"/>
    </xf>
    <xf numFmtId="0" fontId="22" fillId="0" borderId="15" xfId="0" applyFont="1" applyBorder="1" applyAlignment="1" applyProtection="1">
      <alignment vertical="center"/>
    </xf>
    <xf numFmtId="0" fontId="22" fillId="0" borderId="1" xfId="0" applyFont="1" applyFill="1" applyBorder="1" applyAlignment="1" applyProtection="1">
      <alignment vertical="center"/>
    </xf>
    <xf numFmtId="0" fontId="33" fillId="0" borderId="0" xfId="0" applyFont="1" applyAlignment="1" applyProtection="1">
      <alignment vertical="center"/>
    </xf>
    <xf numFmtId="0" fontId="28" fillId="4" borderId="2" xfId="0" applyFont="1" applyFill="1" applyBorder="1" applyAlignment="1" applyProtection="1">
      <alignment horizontal="left" wrapText="1"/>
    </xf>
    <xf numFmtId="0" fontId="23" fillId="0" borderId="1" xfId="0" applyFont="1" applyFill="1" applyBorder="1" applyAlignment="1" applyProtection="1">
      <alignment horizontal="left" vertical="center"/>
    </xf>
    <xf numFmtId="0" fontId="22" fillId="0" borderId="3" xfId="0" applyFont="1" applyBorder="1" applyAlignment="1" applyProtection="1">
      <alignment vertical="center"/>
    </xf>
    <xf numFmtId="0" fontId="23" fillId="0" borderId="1" xfId="0" applyFont="1" applyFill="1" applyBorder="1" applyAlignment="1" applyProtection="1">
      <alignment horizontal="right" vertical="center"/>
    </xf>
    <xf numFmtId="0" fontId="22" fillId="4" borderId="2" xfId="0" applyFont="1" applyFill="1" applyBorder="1" applyAlignment="1" applyProtection="1">
      <alignment vertical="top"/>
    </xf>
    <xf numFmtId="0" fontId="23" fillId="0" borderId="3" xfId="0" applyFont="1" applyFill="1" applyBorder="1" applyAlignment="1" applyProtection="1">
      <alignment horizontal="left" vertical="center"/>
    </xf>
    <xf numFmtId="0" fontId="22" fillId="0" borderId="2" xfId="0" applyFont="1" applyFill="1" applyBorder="1" applyAlignment="1" applyProtection="1">
      <alignment horizontal="left" vertical="center"/>
    </xf>
    <xf numFmtId="0" fontId="34" fillId="0" borderId="2" xfId="0" applyFont="1" applyBorder="1" applyAlignment="1" applyProtection="1">
      <alignment vertical="center"/>
    </xf>
    <xf numFmtId="0" fontId="22" fillId="0" borderId="1" xfId="0" applyFont="1" applyBorder="1" applyAlignment="1" applyProtection="1">
      <alignment horizontal="center" vertical="center"/>
    </xf>
    <xf numFmtId="0" fontId="22" fillId="0" borderId="0" xfId="0" applyFont="1" applyFill="1" applyBorder="1" applyAlignment="1" applyProtection="1">
      <alignment horizontal="center" vertical="center"/>
    </xf>
    <xf numFmtId="0" fontId="30" fillId="12" borderId="5" xfId="0" applyFont="1" applyFill="1" applyBorder="1" applyAlignment="1" applyProtection="1">
      <alignment horizontal="center" vertical="center"/>
    </xf>
    <xf numFmtId="0" fontId="30" fillId="8" borderId="5" xfId="0" applyFont="1" applyFill="1" applyBorder="1" applyAlignment="1" applyProtection="1">
      <alignment horizontal="center" vertical="center"/>
      <protection locked="0"/>
    </xf>
    <xf numFmtId="0" fontId="10" fillId="10" borderId="5" xfId="0" applyFont="1" applyFill="1" applyBorder="1" applyAlignment="1">
      <alignment horizontal="center" vertical="center"/>
    </xf>
    <xf numFmtId="0" fontId="10" fillId="0" borderId="5" xfId="0" applyFont="1" applyBorder="1" applyAlignment="1">
      <alignment horizontal="center" vertical="center"/>
    </xf>
    <xf numFmtId="0" fontId="10" fillId="0" borderId="38" xfId="0" applyFont="1" applyBorder="1" applyAlignment="1">
      <alignment horizontal="center" vertical="center"/>
    </xf>
    <xf numFmtId="0" fontId="10" fillId="10" borderId="38" xfId="0" applyFont="1" applyFill="1" applyBorder="1" applyAlignment="1">
      <alignment horizontal="center" vertical="center"/>
    </xf>
    <xf numFmtId="0" fontId="30" fillId="0" borderId="0" xfId="0" applyFont="1" applyFill="1" applyBorder="1" applyAlignment="1" applyProtection="1">
      <alignment vertical="center"/>
      <protection locked="0"/>
    </xf>
    <xf numFmtId="0" fontId="35" fillId="0" borderId="0" xfId="0" applyFont="1" applyAlignment="1" applyProtection="1">
      <alignment vertical="center"/>
    </xf>
    <xf numFmtId="0" fontId="34" fillId="0" borderId="0" xfId="0" applyFont="1" applyBorder="1" applyAlignment="1" applyProtection="1">
      <alignment horizontal="left" vertical="center"/>
    </xf>
    <xf numFmtId="0" fontId="25" fillId="8" borderId="5" xfId="0" applyFont="1" applyFill="1" applyBorder="1" applyAlignment="1" applyProtection="1">
      <alignment vertical="center"/>
    </xf>
    <xf numFmtId="0" fontId="25" fillId="0" borderId="0" xfId="0" applyFont="1" applyFill="1" applyBorder="1" applyAlignment="1" applyProtection="1">
      <alignment vertical="center" wrapText="1"/>
    </xf>
    <xf numFmtId="0" fontId="22" fillId="0" borderId="8" xfId="0" applyFont="1" applyBorder="1" applyAlignment="1" applyProtection="1">
      <alignment vertical="center"/>
    </xf>
    <xf numFmtId="0" fontId="22" fillId="0" borderId="8" xfId="0" applyFont="1" applyBorder="1" applyAlignment="1" applyProtection="1">
      <alignment horizontal="center" vertical="center"/>
    </xf>
    <xf numFmtId="0" fontId="0" fillId="0" borderId="5" xfId="0" applyBorder="1" applyAlignment="1">
      <alignment horizontal="center" vertical="center"/>
    </xf>
    <xf numFmtId="0" fontId="0" fillId="6" borderId="5" xfId="0" applyFill="1" applyBorder="1" applyAlignment="1">
      <alignment horizontal="center" vertical="center"/>
    </xf>
    <xf numFmtId="14" fontId="0" fillId="0" borderId="5" xfId="0" applyNumberFormat="1" applyBorder="1" applyAlignment="1">
      <alignment horizontal="center"/>
    </xf>
    <xf numFmtId="0" fontId="15" fillId="2" borderId="39" xfId="7" applyFont="1" applyFill="1" applyBorder="1" applyAlignment="1">
      <alignment horizontal="center" vertical="center"/>
    </xf>
    <xf numFmtId="0" fontId="15" fillId="2" borderId="40" xfId="7" applyFont="1" applyFill="1" applyBorder="1" applyAlignment="1">
      <alignment horizontal="center" vertical="center"/>
    </xf>
    <xf numFmtId="0" fontId="16" fillId="0" borderId="4" xfId="6" applyFont="1" applyFill="1" applyBorder="1" applyAlignment="1">
      <alignment horizontal="left" vertical="center" wrapText="1"/>
    </xf>
    <xf numFmtId="0" fontId="16" fillId="0" borderId="11" xfId="6" applyFont="1" applyFill="1" applyBorder="1" applyAlignment="1">
      <alignment horizontal="left" vertical="center" wrapText="1"/>
    </xf>
    <xf numFmtId="0" fontId="16" fillId="0" borderId="13" xfId="6" applyFont="1" applyFill="1" applyBorder="1" applyAlignment="1">
      <alignment horizontal="left" vertical="center" wrapText="1"/>
    </xf>
    <xf numFmtId="0" fontId="30" fillId="0" borderId="4" xfId="0" applyFont="1" applyBorder="1"/>
    <xf numFmtId="0" fontId="30" fillId="0" borderId="0" xfId="0" applyFont="1" applyBorder="1"/>
    <xf numFmtId="0" fontId="21" fillId="0" borderId="0" xfId="4" applyAlignment="1">
      <alignment horizontal="right" vertical="center" wrapText="1" indent="1"/>
    </xf>
    <xf numFmtId="0" fontId="30" fillId="0" borderId="6" xfId="0" applyFont="1" applyBorder="1"/>
    <xf numFmtId="0" fontId="16" fillId="0" borderId="5" xfId="6" applyFont="1" applyFill="1" applyBorder="1" applyAlignment="1">
      <alignment horizontal="left" vertical="center"/>
    </xf>
    <xf numFmtId="0" fontId="30" fillId="0" borderId="5" xfId="0" applyFont="1" applyBorder="1" applyAlignment="1">
      <alignment wrapText="1"/>
    </xf>
    <xf numFmtId="0" fontId="0" fillId="0" borderId="5" xfId="0" applyBorder="1" applyAlignment="1">
      <alignment horizontal="left"/>
    </xf>
    <xf numFmtId="0" fontId="0" fillId="13" borderId="5" xfId="0" applyFill="1" applyBorder="1" applyAlignment="1">
      <alignment horizontal="left" vertical="center"/>
    </xf>
    <xf numFmtId="0" fontId="22" fillId="0" borderId="0" xfId="0" applyFont="1" applyBorder="1" applyAlignment="1" applyProtection="1">
      <alignment horizontal="center"/>
    </xf>
    <xf numFmtId="0" fontId="31" fillId="0" borderId="0" xfId="7" applyNumberFormat="1" applyFont="1" applyFill="1" applyBorder="1" applyAlignment="1">
      <alignment horizontal="center" vertical="center" wrapText="1"/>
    </xf>
    <xf numFmtId="0" fontId="11" fillId="10" borderId="34" xfId="0" applyFont="1" applyFill="1" applyBorder="1" applyAlignment="1">
      <alignment horizontal="center" vertical="center"/>
    </xf>
    <xf numFmtId="0" fontId="11" fillId="0" borderId="5" xfId="0" applyFont="1" applyBorder="1" applyAlignment="1">
      <alignment horizontal="center" vertical="center"/>
    </xf>
    <xf numFmtId="0" fontId="11" fillId="10" borderId="5" xfId="0" applyFont="1" applyFill="1" applyBorder="1" applyAlignment="1">
      <alignment horizontal="center" vertical="center"/>
    </xf>
    <xf numFmtId="0" fontId="11" fillId="0" borderId="34" xfId="0" applyFont="1" applyBorder="1" applyAlignment="1">
      <alignment horizontal="center" vertical="center"/>
    </xf>
    <xf numFmtId="0" fontId="30" fillId="0" borderId="0" xfId="0" applyFont="1" applyAlignment="1">
      <alignment vertical="center"/>
    </xf>
    <xf numFmtId="0" fontId="30" fillId="0" borderId="5" xfId="0" applyFont="1" applyBorder="1" applyAlignment="1">
      <alignment vertical="center"/>
    </xf>
    <xf numFmtId="0" fontId="30" fillId="0" borderId="5" xfId="0" applyFont="1" applyBorder="1" applyAlignment="1">
      <alignment vertical="center" wrapText="1"/>
    </xf>
    <xf numFmtId="0" fontId="30" fillId="10" borderId="5" xfId="0" applyFont="1" applyFill="1" applyBorder="1" applyAlignment="1">
      <alignment vertical="center"/>
    </xf>
    <xf numFmtId="0" fontId="30" fillId="10" borderId="5" xfId="0" applyFont="1" applyFill="1" applyBorder="1" applyAlignment="1">
      <alignment vertical="center" wrapText="1"/>
    </xf>
    <xf numFmtId="0" fontId="31" fillId="9" borderId="4" xfId="7" applyFont="1" applyFill="1" applyBorder="1" applyAlignment="1">
      <alignment horizontal="center" vertical="center" wrapText="1"/>
    </xf>
    <xf numFmtId="0" fontId="10" fillId="0" borderId="12" xfId="0" applyFont="1" applyFill="1" applyBorder="1" applyAlignment="1">
      <alignment vertical="center"/>
    </xf>
    <xf numFmtId="0" fontId="30" fillId="0" borderId="5" xfId="0" applyFont="1" applyBorder="1" applyAlignment="1">
      <alignment horizontal="left" vertical="center" wrapText="1"/>
    </xf>
    <xf numFmtId="0" fontId="23" fillId="10" borderId="5" xfId="0" applyFont="1" applyFill="1" applyBorder="1" applyAlignment="1">
      <alignment horizontal="center" vertical="center"/>
    </xf>
    <xf numFmtId="0" fontId="23" fillId="0" borderId="5" xfId="0" applyFont="1" applyBorder="1" applyAlignment="1">
      <alignment horizontal="center" vertical="center"/>
    </xf>
    <xf numFmtId="0" fontId="23" fillId="0" borderId="5" xfId="0" applyFont="1" applyBorder="1" applyAlignment="1">
      <alignment horizontal="center" vertical="center" wrapText="1"/>
    </xf>
    <xf numFmtId="0" fontId="23" fillId="10" borderId="5" xfId="0" applyFont="1" applyFill="1" applyBorder="1" applyAlignment="1">
      <alignment horizontal="center" vertical="center" wrapText="1"/>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30" fillId="0" borderId="0" xfId="0" applyFont="1" applyFill="1" applyAlignment="1">
      <alignment vertical="center"/>
    </xf>
    <xf numFmtId="0" fontId="10" fillId="0" borderId="0" xfId="0" applyFont="1" applyFill="1" applyAlignment="1">
      <alignment vertical="center"/>
    </xf>
    <xf numFmtId="0" fontId="30" fillId="0" borderId="0" xfId="0" applyFont="1" applyFill="1" applyBorder="1" applyAlignment="1">
      <alignment vertical="center"/>
    </xf>
    <xf numFmtId="0" fontId="30" fillId="0" borderId="0" xfId="0" applyFont="1" applyAlignment="1">
      <alignment vertical="center" wrapText="1"/>
    </xf>
    <xf numFmtId="0" fontId="30" fillId="0" borderId="0" xfId="0" applyFont="1" applyFill="1" applyBorder="1" applyAlignment="1">
      <alignment vertical="center" wrapText="1"/>
    </xf>
    <xf numFmtId="0" fontId="36" fillId="0" borderId="0" xfId="0" applyFont="1" applyBorder="1" applyAlignment="1" applyProtection="1">
      <alignment horizontal="center"/>
    </xf>
    <xf numFmtId="0" fontId="25" fillId="0" borderId="0" xfId="0" applyFont="1" applyProtection="1"/>
    <xf numFmtId="0" fontId="30" fillId="8" borderId="5" xfId="0" applyFont="1" applyFill="1" applyBorder="1" applyAlignment="1" applyProtection="1">
      <alignment horizontal="center" vertical="center"/>
      <protection locked="0"/>
    </xf>
    <xf numFmtId="0" fontId="22" fillId="0" borderId="13" xfId="0" applyFont="1" applyBorder="1" applyAlignment="1" applyProtection="1">
      <alignment horizontal="center" vertical="center"/>
    </xf>
    <xf numFmtId="0" fontId="22" fillId="0" borderId="11" xfId="0" applyFont="1" applyBorder="1" applyAlignment="1" applyProtection="1">
      <alignment vertical="center"/>
    </xf>
    <xf numFmtId="0" fontId="22" fillId="0" borderId="12" xfId="0" applyFont="1" applyBorder="1" applyAlignment="1" applyProtection="1">
      <alignment vertical="center"/>
    </xf>
    <xf numFmtId="0" fontId="25" fillId="8" borderId="5" xfId="0" applyFont="1" applyFill="1" applyBorder="1" applyAlignment="1" applyProtection="1">
      <alignment horizontal="center" vertical="center"/>
      <protection locked="0"/>
    </xf>
    <xf numFmtId="0" fontId="24" fillId="0" borderId="3" xfId="0" applyNumberFormat="1" applyFont="1" applyBorder="1" applyAlignment="1">
      <alignment horizontal="left" vertical="center" wrapText="1"/>
    </xf>
    <xf numFmtId="0" fontId="24" fillId="0" borderId="0" xfId="0" applyFont="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6" fillId="0" borderId="0" xfId="0" applyFont="1" applyBorder="1" applyAlignment="1" applyProtection="1">
      <alignment horizontal="center" vertical="top"/>
    </xf>
    <xf numFmtId="0" fontId="25" fillId="8" borderId="5" xfId="0" applyFont="1" applyFill="1" applyBorder="1" applyAlignment="1" applyProtection="1">
      <alignment horizontal="right" vertical="center"/>
      <protection locked="0"/>
    </xf>
    <xf numFmtId="14" fontId="25" fillId="8" borderId="5" xfId="0" applyNumberFormat="1" applyFont="1" applyFill="1" applyBorder="1" applyAlignment="1" applyProtection="1">
      <alignment horizontal="center" vertical="center"/>
      <protection locked="0"/>
    </xf>
    <xf numFmtId="0" fontId="10" fillId="0" borderId="4" xfId="0" applyFont="1" applyFill="1" applyBorder="1" applyAlignment="1">
      <alignment vertical="center" wrapText="1"/>
    </xf>
    <xf numFmtId="0" fontId="10" fillId="0" borderId="6" xfId="0" applyFont="1" applyFill="1" applyBorder="1" applyAlignment="1">
      <alignment vertical="center" wrapText="1"/>
    </xf>
    <xf numFmtId="0" fontId="10" fillId="0" borderId="5" xfId="0" applyFont="1" applyFill="1" applyBorder="1" applyAlignment="1">
      <alignment vertical="center" wrapText="1"/>
    </xf>
    <xf numFmtId="0" fontId="22" fillId="0" borderId="0" xfId="0" applyFont="1" applyAlignment="1">
      <alignment vertical="center" wrapText="1"/>
    </xf>
    <xf numFmtId="0" fontId="10" fillId="0" borderId="0" xfId="0" applyFont="1" applyFill="1" applyBorder="1" applyAlignment="1">
      <alignment vertical="center" wrapText="1"/>
    </xf>
    <xf numFmtId="0" fontId="30" fillId="10" borderId="5" xfId="0" applyFont="1" applyFill="1" applyBorder="1" applyAlignment="1">
      <alignment horizontal="left" vertical="center" wrapText="1"/>
    </xf>
    <xf numFmtId="0" fontId="10" fillId="0" borderId="8" xfId="0" applyFont="1" applyFill="1" applyBorder="1" applyAlignment="1">
      <alignment vertical="center" wrapText="1"/>
    </xf>
    <xf numFmtId="0" fontId="10" fillId="0" borderId="16" xfId="0" applyFont="1" applyFill="1" applyBorder="1" applyAlignment="1">
      <alignment vertical="center" wrapText="1"/>
    </xf>
    <xf numFmtId="0" fontId="22" fillId="0" borderId="0" xfId="0" applyFont="1"/>
    <xf numFmtId="0" fontId="3" fillId="14" borderId="5" xfId="6" applyFont="1" applyFill="1" applyBorder="1" applyAlignment="1">
      <alignment vertical="center"/>
    </xf>
    <xf numFmtId="0" fontId="10" fillId="10" borderId="0" xfId="0" applyFont="1" applyFill="1" applyBorder="1" applyAlignment="1">
      <alignment vertical="center"/>
    </xf>
    <xf numFmtId="0" fontId="10" fillId="15" borderId="5" xfId="0" applyFont="1" applyFill="1" applyBorder="1" applyAlignment="1">
      <alignment vertical="center"/>
    </xf>
    <xf numFmtId="0" fontId="18" fillId="0" borderId="8" xfId="0" applyFont="1" applyFill="1" applyBorder="1" applyAlignment="1">
      <alignment vertical="center" wrapText="1"/>
    </xf>
    <xf numFmtId="0" fontId="18" fillId="0" borderId="16" xfId="0" applyFont="1" applyFill="1" applyBorder="1" applyAlignment="1">
      <alignment vertical="center" wrapText="1"/>
    </xf>
    <xf numFmtId="0" fontId="37" fillId="0" borderId="5" xfId="0" applyFont="1" applyBorder="1" applyAlignment="1"/>
    <xf numFmtId="0" fontId="37" fillId="0" borderId="0" xfId="0" applyFont="1" applyBorder="1" applyAlignment="1"/>
    <xf numFmtId="0" fontId="37" fillId="6" borderId="0" xfId="0" applyFont="1" applyFill="1" applyAlignment="1"/>
    <xf numFmtId="0" fontId="8" fillId="2" borderId="30" xfId="7" applyFont="1" applyFill="1" applyBorder="1" applyAlignment="1">
      <alignment horizontal="left" vertical="center"/>
    </xf>
    <xf numFmtId="0" fontId="29" fillId="0" borderId="0" xfId="0" applyFont="1" applyAlignment="1"/>
    <xf numFmtId="0" fontId="15" fillId="2" borderId="30" xfId="7" applyFont="1" applyFill="1" applyBorder="1" applyAlignment="1">
      <alignment horizontal="center" vertical="center"/>
    </xf>
    <xf numFmtId="0" fontId="16" fillId="0" borderId="4" xfId="6" applyFont="1" applyFill="1" applyBorder="1" applyAlignment="1">
      <alignment horizontal="left" vertical="center"/>
    </xf>
    <xf numFmtId="0" fontId="16" fillId="0" borderId="13" xfId="6" applyFont="1" applyFill="1" applyBorder="1" applyAlignment="1">
      <alignment horizontal="left" vertical="center"/>
    </xf>
    <xf numFmtId="0" fontId="21" fillId="0" borderId="5" xfId="4" applyBorder="1" applyAlignment="1">
      <alignment horizontal="right" vertical="center"/>
    </xf>
    <xf numFmtId="0" fontId="30" fillId="0" borderId="0" xfId="0" applyFont="1" applyAlignment="1"/>
    <xf numFmtId="0" fontId="16" fillId="13" borderId="13" xfId="6" applyFont="1" applyFill="1" applyBorder="1" applyAlignment="1">
      <alignment horizontal="left" vertical="center"/>
    </xf>
    <xf numFmtId="0" fontId="16" fillId="0" borderId="0" xfId="6" applyFont="1" applyFill="1" applyBorder="1" applyAlignment="1">
      <alignment horizontal="left" vertical="center"/>
    </xf>
    <xf numFmtId="0" fontId="30" fillId="0" borderId="4" xfId="0" applyFont="1" applyBorder="1" applyAlignment="1"/>
    <xf numFmtId="0" fontId="30" fillId="0" borderId="0" xfId="0" applyFont="1" applyBorder="1" applyAlignment="1"/>
    <xf numFmtId="0" fontId="30" fillId="0" borderId="0" xfId="0" applyFont="1" applyFill="1" applyBorder="1" applyAlignment="1"/>
    <xf numFmtId="0" fontId="21" fillId="0" borderId="0" xfId="4" applyAlignment="1">
      <alignment horizontal="right" vertical="center"/>
    </xf>
    <xf numFmtId="0" fontId="30" fillId="0" borderId="6" xfId="0" applyFont="1" applyBorder="1" applyAlignment="1"/>
    <xf numFmtId="0" fontId="25" fillId="0" borderId="5" xfId="0" applyFont="1" applyBorder="1"/>
    <xf numFmtId="0" fontId="34" fillId="0" borderId="0" xfId="0" applyFont="1" applyFill="1" applyBorder="1" applyAlignment="1" applyProtection="1">
      <alignment horizontal="left" vertical="center"/>
    </xf>
    <xf numFmtId="0" fontId="30" fillId="0" borderId="13" xfId="0" applyFont="1" applyBorder="1" applyAlignment="1" applyProtection="1">
      <alignment vertical="center"/>
    </xf>
    <xf numFmtId="0" fontId="25" fillId="8" borderId="5"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0" fontId="25" fillId="0" borderId="0" xfId="0" applyFont="1" applyFill="1" applyBorder="1" applyAlignment="1" applyProtection="1">
      <alignment horizontal="right" vertical="center"/>
    </xf>
    <xf numFmtId="0" fontId="25" fillId="0" borderId="1" xfId="0" applyFont="1" applyFill="1" applyBorder="1" applyAlignment="1" applyProtection="1">
      <alignment horizontal="right" vertical="center"/>
    </xf>
    <xf numFmtId="0" fontId="30" fillId="0" borderId="13" xfId="0" applyFont="1" applyBorder="1" applyAlignment="1" applyProtection="1">
      <alignment vertical="center"/>
    </xf>
    <xf numFmtId="0" fontId="25" fillId="8" borderId="5" xfId="0" applyFont="1" applyFill="1" applyBorder="1" applyAlignment="1" applyProtection="1">
      <alignment vertical="center"/>
    </xf>
    <xf numFmtId="0" fontId="25" fillId="8" borderId="5"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xf>
    <xf numFmtId="0" fontId="25" fillId="0" borderId="0" xfId="0" applyFont="1" applyFill="1" applyBorder="1" applyAlignment="1" applyProtection="1">
      <alignment vertical="center"/>
    </xf>
    <xf numFmtId="0" fontId="25" fillId="8" borderId="5" xfId="0" applyFont="1" applyFill="1" applyBorder="1" applyAlignment="1" applyProtection="1">
      <alignment horizontal="left" vertical="center"/>
      <protection locked="0"/>
    </xf>
    <xf numFmtId="0" fontId="22" fillId="0" borderId="0" xfId="0" applyFont="1" applyAlignment="1" applyProtection="1">
      <alignment vertical="center"/>
      <protection locked="0"/>
    </xf>
    <xf numFmtId="0" fontId="25" fillId="8" borderId="5" xfId="0" applyFont="1" applyFill="1" applyBorder="1" applyAlignment="1" applyProtection="1">
      <alignment horizontal="left" vertical="center"/>
      <protection locked="0"/>
    </xf>
    <xf numFmtId="0" fontId="30" fillId="3" borderId="41" xfId="2" applyFont="1" applyBorder="1" applyAlignment="1">
      <alignment horizontal="left" vertical="top" wrapText="1"/>
    </xf>
    <xf numFmtId="0" fontId="30" fillId="3" borderId="42" xfId="2" applyFont="1" applyBorder="1" applyAlignment="1">
      <alignment horizontal="left" vertical="top"/>
    </xf>
    <xf numFmtId="0" fontId="30" fillId="3" borderId="43" xfId="2" applyFont="1" applyBorder="1" applyAlignment="1">
      <alignment horizontal="left" vertical="top"/>
    </xf>
    <xf numFmtId="0" fontId="30" fillId="3" borderId="44" xfId="2" applyFont="1" applyBorder="1" applyAlignment="1">
      <alignment horizontal="left" vertical="top"/>
    </xf>
    <xf numFmtId="0" fontId="30" fillId="3" borderId="45" xfId="2" applyFont="1" applyBorder="1" applyAlignment="1">
      <alignment horizontal="left" vertical="top"/>
    </xf>
    <xf numFmtId="0" fontId="30" fillId="3" borderId="46" xfId="2" applyFont="1" applyBorder="1" applyAlignment="1">
      <alignment horizontal="left" vertical="top"/>
    </xf>
    <xf numFmtId="0" fontId="30" fillId="3" borderId="28" xfId="2" applyFont="1" applyAlignment="1">
      <alignment horizontal="left" vertical="center" wrapText="1"/>
    </xf>
    <xf numFmtId="0" fontId="30" fillId="3" borderId="28" xfId="2" applyFont="1" applyAlignment="1">
      <alignment vertical="top" wrapText="1"/>
    </xf>
    <xf numFmtId="0" fontId="38" fillId="0" borderId="27" xfId="1" applyFont="1" applyAlignment="1">
      <alignment horizontal="center" wrapText="1"/>
    </xf>
    <xf numFmtId="0" fontId="30" fillId="3" borderId="28" xfId="2" applyFont="1" applyAlignment="1">
      <alignment horizontal="left" vertical="center"/>
    </xf>
    <xf numFmtId="0" fontId="30" fillId="3" borderId="41" xfId="2" applyFont="1" applyBorder="1" applyAlignment="1">
      <alignment horizontal="left" vertical="center"/>
    </xf>
    <xf numFmtId="0" fontId="30" fillId="3" borderId="42" xfId="2" applyFont="1" applyBorder="1" applyAlignment="1">
      <alignment horizontal="left" vertical="center"/>
    </xf>
    <xf numFmtId="0" fontId="30" fillId="3" borderId="43" xfId="2" applyFont="1" applyBorder="1" applyAlignment="1">
      <alignment horizontal="left" vertical="center"/>
    </xf>
    <xf numFmtId="0" fontId="30" fillId="3" borderId="44" xfId="2" applyFont="1" applyBorder="1" applyAlignment="1">
      <alignment horizontal="left" vertical="center"/>
    </xf>
    <xf numFmtId="0" fontId="30" fillId="3" borderId="45" xfId="2" applyFont="1" applyBorder="1" applyAlignment="1">
      <alignment horizontal="left" vertical="center"/>
    </xf>
    <xf numFmtId="0" fontId="30" fillId="3" borderId="46" xfId="2" applyFont="1" applyBorder="1" applyAlignment="1">
      <alignment horizontal="left" vertical="center"/>
    </xf>
    <xf numFmtId="0" fontId="30" fillId="0" borderId="10" xfId="0" applyFont="1" applyBorder="1" applyAlignment="1" applyProtection="1">
      <alignment horizontal="center" vertical="top"/>
    </xf>
    <xf numFmtId="0" fontId="30" fillId="0" borderId="0" xfId="0" applyFont="1" applyBorder="1" applyAlignment="1" applyProtection="1">
      <alignment horizontal="center" vertical="top"/>
    </xf>
    <xf numFmtId="0" fontId="30" fillId="8" borderId="13" xfId="0" applyFont="1" applyFill="1" applyBorder="1" applyAlignment="1" applyProtection="1">
      <alignment horizontal="left" vertical="center"/>
      <protection locked="0"/>
    </xf>
    <xf numFmtId="0" fontId="30" fillId="8" borderId="7" xfId="0" applyFont="1" applyFill="1" applyBorder="1" applyAlignment="1" applyProtection="1">
      <alignment horizontal="left" vertical="center"/>
      <protection locked="0"/>
    </xf>
    <xf numFmtId="0" fontId="30" fillId="8" borderId="8" xfId="0" applyFont="1" applyFill="1" applyBorder="1" applyAlignment="1" applyProtection="1">
      <alignment horizontal="left" vertical="center"/>
      <protection locked="0"/>
    </xf>
    <xf numFmtId="0" fontId="30" fillId="8" borderId="5" xfId="0" applyFont="1" applyFill="1" applyBorder="1" applyAlignment="1" applyProtection="1">
      <alignment horizontal="center" vertical="center"/>
      <protection locked="0"/>
    </xf>
    <xf numFmtId="0" fontId="30" fillId="0" borderId="13"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5" xfId="0" applyFont="1" applyBorder="1" applyAlignment="1" applyProtection="1">
      <alignment horizontal="center" vertical="center"/>
    </xf>
    <xf numFmtId="0" fontId="30" fillId="0" borderId="13" xfId="0" applyFont="1" applyBorder="1" applyAlignment="1" applyProtection="1">
      <alignment horizontal="center" vertical="center"/>
    </xf>
    <xf numFmtId="0" fontId="30" fillId="0" borderId="7" xfId="0" applyFont="1" applyBorder="1" applyAlignment="1" applyProtection="1">
      <alignment horizontal="center" vertical="center"/>
    </xf>
    <xf numFmtId="0" fontId="30" fillId="0" borderId="8" xfId="0" applyFont="1" applyBorder="1" applyAlignment="1" applyProtection="1">
      <alignment horizontal="center" vertical="center"/>
    </xf>
    <xf numFmtId="0" fontId="23" fillId="7" borderId="13" xfId="0" applyFont="1" applyFill="1" applyBorder="1" applyAlignment="1" applyProtection="1">
      <alignment horizontal="left" vertical="center"/>
    </xf>
    <xf numFmtId="0" fontId="23" fillId="7" borderId="7" xfId="0" applyFont="1" applyFill="1" applyBorder="1" applyAlignment="1" applyProtection="1">
      <alignment horizontal="left" vertical="center"/>
    </xf>
    <xf numFmtId="0" fontId="23" fillId="7" borderId="8" xfId="0" applyFont="1" applyFill="1" applyBorder="1" applyAlignment="1" applyProtection="1">
      <alignment horizontal="left" vertical="center"/>
    </xf>
    <xf numFmtId="0" fontId="28" fillId="0" borderId="0" xfId="0" applyFont="1" applyBorder="1" applyAlignment="1" applyProtection="1">
      <alignment horizontal="center" vertical="center" wrapText="1"/>
    </xf>
    <xf numFmtId="0" fontId="28" fillId="0" borderId="0" xfId="0" applyFont="1" applyBorder="1" applyAlignment="1" applyProtection="1">
      <alignment horizontal="center" vertical="top" wrapText="1"/>
    </xf>
    <xf numFmtId="0" fontId="30" fillId="0" borderId="15" xfId="0" applyFont="1" applyBorder="1" applyAlignment="1" applyProtection="1">
      <alignment horizontal="center"/>
    </xf>
    <xf numFmtId="0" fontId="30" fillId="0" borderId="10" xfId="0" applyFont="1" applyBorder="1" applyAlignment="1" applyProtection="1">
      <alignment horizontal="center"/>
    </xf>
    <xf numFmtId="0" fontId="30" fillId="0" borderId="2" xfId="0" applyFont="1" applyBorder="1" applyAlignment="1" applyProtection="1">
      <alignment horizontal="center"/>
    </xf>
    <xf numFmtId="0" fontId="30" fillId="0" borderId="0" xfId="0" applyFont="1" applyBorder="1" applyAlignment="1" applyProtection="1">
      <alignment horizontal="center"/>
    </xf>
    <xf numFmtId="0" fontId="39" fillId="0" borderId="17" xfId="0" applyFont="1" applyBorder="1" applyAlignment="1" applyProtection="1">
      <alignment horizontal="center" vertical="center"/>
    </xf>
    <xf numFmtId="0" fontId="39" fillId="0" borderId="18" xfId="0" applyFont="1" applyBorder="1" applyAlignment="1" applyProtection="1">
      <alignment horizontal="center" vertical="center"/>
    </xf>
    <xf numFmtId="0" fontId="39" fillId="0" borderId="19" xfId="0" applyFont="1" applyBorder="1" applyAlignment="1" applyProtection="1">
      <alignment horizontal="center" vertical="center"/>
    </xf>
    <xf numFmtId="0" fontId="39" fillId="0" borderId="20" xfId="0" applyFont="1" applyBorder="1" applyAlignment="1" applyProtection="1">
      <alignment horizontal="center" vertical="center"/>
    </xf>
    <xf numFmtId="0" fontId="39" fillId="0" borderId="0" xfId="0" applyFont="1" applyBorder="1" applyAlignment="1" applyProtection="1">
      <alignment horizontal="center" vertical="center"/>
    </xf>
    <xf numFmtId="0" fontId="39" fillId="0" borderId="21" xfId="0" applyFont="1" applyBorder="1" applyAlignment="1" applyProtection="1">
      <alignment horizontal="center" vertical="center"/>
    </xf>
    <xf numFmtId="0" fontId="39" fillId="0" borderId="22" xfId="0" applyFont="1" applyBorder="1" applyAlignment="1" applyProtection="1">
      <alignment horizontal="center" vertical="center"/>
    </xf>
    <xf numFmtId="0" fontId="39" fillId="0" borderId="23" xfId="0" applyFont="1" applyBorder="1" applyAlignment="1" applyProtection="1">
      <alignment horizontal="center" vertical="center"/>
    </xf>
    <xf numFmtId="0" fontId="39" fillId="0" borderId="24" xfId="0" applyFont="1" applyBorder="1" applyAlignment="1" applyProtection="1">
      <alignment horizontal="center" vertical="center"/>
    </xf>
    <xf numFmtId="0" fontId="30" fillId="8" borderId="13" xfId="0" applyFont="1" applyFill="1" applyBorder="1" applyAlignment="1" applyProtection="1">
      <alignment horizontal="right" vertical="center"/>
      <protection locked="0"/>
    </xf>
    <xf numFmtId="0" fontId="30" fillId="8" borderId="7" xfId="0" applyFont="1" applyFill="1" applyBorder="1" applyAlignment="1" applyProtection="1">
      <alignment horizontal="right" vertical="center"/>
      <protection locked="0"/>
    </xf>
    <xf numFmtId="0" fontId="30" fillId="8" borderId="8" xfId="0" applyFont="1" applyFill="1" applyBorder="1" applyAlignment="1" applyProtection="1">
      <alignment horizontal="right" vertical="center"/>
      <protection locked="0"/>
    </xf>
    <xf numFmtId="0" fontId="10" fillId="8" borderId="13" xfId="4" applyFont="1" applyFill="1" applyBorder="1" applyAlignment="1" applyProtection="1">
      <alignment horizontal="left" vertical="center"/>
      <protection locked="0"/>
    </xf>
    <xf numFmtId="0" fontId="10" fillId="8" borderId="7" xfId="0" applyFont="1" applyFill="1" applyBorder="1" applyAlignment="1" applyProtection="1">
      <alignment horizontal="left" vertical="center"/>
      <protection locked="0"/>
    </xf>
    <xf numFmtId="0" fontId="10" fillId="8" borderId="8" xfId="0" applyFont="1" applyFill="1" applyBorder="1" applyAlignment="1" applyProtection="1">
      <alignment horizontal="left" vertical="center"/>
      <protection locked="0"/>
    </xf>
    <xf numFmtId="0" fontId="30" fillId="0" borderId="13" xfId="0" applyFont="1" applyBorder="1" applyAlignment="1" applyProtection="1">
      <alignment horizontal="right" vertical="center"/>
    </xf>
    <xf numFmtId="0" fontId="30" fillId="0" borderId="7" xfId="0" applyFont="1" applyBorder="1" applyAlignment="1" applyProtection="1">
      <alignment horizontal="right" vertical="center"/>
    </xf>
    <xf numFmtId="0" fontId="30" fillId="0" borderId="8" xfId="0" applyFont="1" applyBorder="1" applyAlignment="1" applyProtection="1">
      <alignment horizontal="right" vertical="center"/>
    </xf>
    <xf numFmtId="14" fontId="30" fillId="8" borderId="13" xfId="0" applyNumberFormat="1" applyFont="1" applyFill="1" applyBorder="1" applyAlignment="1" applyProtection="1">
      <alignment horizontal="left" vertical="center"/>
      <protection locked="0"/>
    </xf>
    <xf numFmtId="14" fontId="30" fillId="8" borderId="7" xfId="0" applyNumberFormat="1" applyFont="1" applyFill="1" applyBorder="1" applyAlignment="1" applyProtection="1">
      <alignment horizontal="left" vertical="center"/>
      <protection locked="0"/>
    </xf>
    <xf numFmtId="14" fontId="30" fillId="8" borderId="8" xfId="0" applyNumberFormat="1" applyFont="1" applyFill="1" applyBorder="1" applyAlignment="1" applyProtection="1">
      <alignment horizontal="left" vertical="center"/>
      <protection locked="0"/>
    </xf>
    <xf numFmtId="14" fontId="30" fillId="8" borderId="13" xfId="0" applyNumberFormat="1" applyFont="1" applyFill="1" applyBorder="1" applyAlignment="1" applyProtection="1">
      <alignment horizontal="center" vertical="center"/>
    </xf>
    <xf numFmtId="14" fontId="30" fillId="8" borderId="8" xfId="0" applyNumberFormat="1" applyFont="1" applyFill="1" applyBorder="1" applyAlignment="1" applyProtection="1">
      <alignment horizontal="center" vertical="center"/>
    </xf>
    <xf numFmtId="0" fontId="30" fillId="8" borderId="13" xfId="0" applyFont="1" applyFill="1" applyBorder="1" applyAlignment="1" applyProtection="1">
      <alignment horizontal="center" vertical="center"/>
      <protection locked="0"/>
    </xf>
    <xf numFmtId="0" fontId="30" fillId="8" borderId="7" xfId="0" applyFont="1" applyFill="1" applyBorder="1" applyAlignment="1" applyProtection="1">
      <alignment horizontal="center" vertical="center"/>
      <protection locked="0"/>
    </xf>
    <xf numFmtId="0" fontId="30" fillId="8" borderId="8"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30" fillId="11" borderId="13" xfId="0" applyFont="1" applyFill="1" applyBorder="1" applyAlignment="1" applyProtection="1">
      <alignment horizontal="center" vertical="center"/>
    </xf>
    <xf numFmtId="0" fontId="30" fillId="11" borderId="7" xfId="0" applyFont="1" applyFill="1" applyBorder="1" applyAlignment="1" applyProtection="1">
      <alignment horizontal="center" vertical="center"/>
    </xf>
    <xf numFmtId="0" fontId="30" fillId="11" borderId="8" xfId="0" applyFont="1" applyFill="1" applyBorder="1" applyAlignment="1" applyProtection="1">
      <alignment horizontal="center" vertical="center"/>
    </xf>
    <xf numFmtId="0" fontId="30" fillId="12" borderId="13" xfId="0" applyFont="1" applyFill="1" applyBorder="1" applyAlignment="1" applyProtection="1">
      <alignment horizontal="center" vertical="center"/>
    </xf>
    <xf numFmtId="0" fontId="30" fillId="12" borderId="7" xfId="0" applyFont="1" applyFill="1" applyBorder="1" applyAlignment="1" applyProtection="1">
      <alignment horizontal="center" vertical="center"/>
    </xf>
    <xf numFmtId="0" fontId="30" fillId="12" borderId="8" xfId="0" applyFont="1" applyFill="1" applyBorder="1" applyAlignment="1" applyProtection="1">
      <alignment horizontal="center" vertical="center"/>
    </xf>
    <xf numFmtId="0" fontId="30" fillId="0" borderId="13" xfId="0" applyFont="1" applyBorder="1" applyAlignment="1" applyProtection="1">
      <alignment vertical="center"/>
    </xf>
    <xf numFmtId="0" fontId="30" fillId="0" borderId="7" xfId="0" applyFont="1" applyBorder="1" applyAlignment="1" applyProtection="1">
      <alignment vertical="center"/>
    </xf>
    <xf numFmtId="0" fontId="30" fillId="0" borderId="8" xfId="0" applyFont="1" applyBorder="1" applyAlignment="1" applyProtection="1">
      <alignment vertical="center"/>
    </xf>
    <xf numFmtId="165" fontId="30" fillId="8" borderId="13" xfId="0" applyNumberFormat="1" applyFont="1" applyFill="1" applyBorder="1" applyAlignment="1" applyProtection="1">
      <alignment horizontal="left" vertical="center"/>
      <protection locked="0"/>
    </xf>
    <xf numFmtId="165" fontId="30" fillId="8" borderId="7" xfId="0" applyNumberFormat="1" applyFont="1" applyFill="1" applyBorder="1" applyAlignment="1" applyProtection="1">
      <alignment horizontal="left" vertical="center"/>
      <protection locked="0"/>
    </xf>
    <xf numFmtId="165" fontId="30" fillId="8" borderId="8" xfId="0" applyNumberFormat="1" applyFont="1" applyFill="1" applyBorder="1" applyAlignment="1" applyProtection="1">
      <alignment horizontal="left" vertical="center"/>
      <protection locked="0"/>
    </xf>
    <xf numFmtId="0" fontId="10" fillId="0" borderId="13"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30" fillId="0" borderId="13" xfId="0" applyFont="1" applyBorder="1" applyAlignment="1" applyProtection="1">
      <alignment horizontal="left" vertical="center" wrapText="1"/>
    </xf>
    <xf numFmtId="0" fontId="30" fillId="0" borderId="7" xfId="0" applyFont="1" applyBorder="1" applyAlignment="1" applyProtection="1">
      <alignment horizontal="left" vertical="center" wrapText="1"/>
    </xf>
    <xf numFmtId="0" fontId="30" fillId="0" borderId="8" xfId="0" applyFont="1" applyBorder="1" applyAlignment="1" applyProtection="1">
      <alignment horizontal="left" vertical="center" wrapText="1"/>
    </xf>
    <xf numFmtId="14" fontId="30" fillId="8" borderId="13" xfId="0" applyNumberFormat="1" applyFont="1" applyFill="1" applyBorder="1" applyAlignment="1" applyProtection="1">
      <alignment horizontal="center" vertical="center"/>
      <protection locked="0"/>
    </xf>
    <xf numFmtId="14" fontId="30" fillId="8" borderId="7" xfId="0" applyNumberFormat="1" applyFont="1" applyFill="1" applyBorder="1" applyAlignment="1" applyProtection="1">
      <alignment horizontal="center" vertical="center"/>
      <protection locked="0"/>
    </xf>
    <xf numFmtId="14" fontId="30" fillId="8" borderId="8" xfId="0" applyNumberFormat="1" applyFont="1" applyFill="1" applyBorder="1" applyAlignment="1" applyProtection="1">
      <alignment horizontal="center" vertical="center"/>
      <protection locked="0"/>
    </xf>
    <xf numFmtId="0" fontId="23" fillId="7" borderId="5" xfId="0" applyFont="1" applyFill="1" applyBorder="1" applyAlignment="1" applyProtection="1">
      <alignment horizontal="left" vertical="center"/>
    </xf>
    <xf numFmtId="0" fontId="30" fillId="12" borderId="5" xfId="0" applyFont="1" applyFill="1" applyBorder="1" applyAlignment="1" applyProtection="1">
      <alignment horizontal="center" vertical="center"/>
    </xf>
    <xf numFmtId="0" fontId="25" fillId="8" borderId="5" xfId="0" applyFont="1" applyFill="1" applyBorder="1" applyAlignment="1" applyProtection="1">
      <alignment horizontal="left" vertical="center"/>
    </xf>
    <xf numFmtId="0" fontId="25" fillId="8" borderId="5" xfId="0" applyFont="1" applyFill="1" applyBorder="1" applyAlignment="1" applyProtection="1">
      <alignment vertical="center"/>
    </xf>
    <xf numFmtId="0" fontId="25" fillId="8" borderId="5" xfId="0" applyFont="1" applyFill="1" applyBorder="1" applyAlignment="1" applyProtection="1">
      <alignment horizontal="left" vertical="center"/>
      <protection locked="0"/>
    </xf>
    <xf numFmtId="0" fontId="25" fillId="8" borderId="13" xfId="0" applyFont="1" applyFill="1" applyBorder="1" applyAlignment="1" applyProtection="1">
      <alignment horizontal="left" vertical="center"/>
      <protection locked="0"/>
    </xf>
    <xf numFmtId="0" fontId="25" fillId="8" borderId="7" xfId="0" applyFont="1" applyFill="1" applyBorder="1" applyAlignment="1" applyProtection="1">
      <alignment horizontal="left" vertical="center"/>
      <protection locked="0"/>
    </xf>
    <xf numFmtId="0" fontId="25" fillId="8" borderId="8" xfId="0" applyFont="1" applyFill="1" applyBorder="1" applyAlignment="1" applyProtection="1">
      <alignment horizontal="left" vertical="center"/>
      <protection locked="0"/>
    </xf>
    <xf numFmtId="0" fontId="25" fillId="8" borderId="13" xfId="0" applyFont="1" applyFill="1" applyBorder="1" applyAlignment="1" applyProtection="1">
      <alignment vertical="center"/>
      <protection locked="0"/>
    </xf>
    <xf numFmtId="0" fontId="25" fillId="8" borderId="7" xfId="0" applyFont="1" applyFill="1" applyBorder="1" applyAlignment="1" applyProtection="1">
      <alignment vertical="center"/>
      <protection locked="0"/>
    </xf>
    <xf numFmtId="0" fontId="25" fillId="8" borderId="8" xfId="0" applyFont="1" applyFill="1" applyBorder="1" applyAlignment="1" applyProtection="1">
      <alignment vertical="center"/>
      <protection locked="0"/>
    </xf>
    <xf numFmtId="0" fontId="40" fillId="8" borderId="13" xfId="4" applyFont="1" applyFill="1" applyBorder="1" applyAlignment="1" applyProtection="1">
      <alignment horizontal="left" vertical="center"/>
      <protection locked="0"/>
    </xf>
    <xf numFmtId="0" fontId="40" fillId="8" borderId="7" xfId="4" applyFont="1" applyFill="1" applyBorder="1" applyAlignment="1" applyProtection="1">
      <alignment horizontal="left" vertical="center"/>
      <protection locked="0"/>
    </xf>
    <xf numFmtId="0" fontId="40" fillId="8" borderId="8" xfId="4" applyFont="1" applyFill="1" applyBorder="1" applyAlignment="1" applyProtection="1">
      <alignment horizontal="left" vertical="center"/>
      <protection locked="0"/>
    </xf>
    <xf numFmtId="0" fontId="25" fillId="8" borderId="5" xfId="0" applyFont="1" applyFill="1" applyBorder="1" applyAlignment="1" applyProtection="1">
      <alignment horizontal="right" vertical="center"/>
    </xf>
    <xf numFmtId="17" fontId="25" fillId="8" borderId="5" xfId="0" applyNumberFormat="1" applyFont="1" applyFill="1" applyBorder="1" applyAlignment="1" applyProtection="1">
      <alignment horizontal="left" vertical="center"/>
      <protection locked="0"/>
    </xf>
    <xf numFmtId="0" fontId="25" fillId="0" borderId="0" xfId="0" applyFont="1" applyFill="1" applyBorder="1" applyAlignment="1" applyProtection="1">
      <alignment vertical="center"/>
    </xf>
    <xf numFmtId="0" fontId="40" fillId="0" borderId="0" xfId="4"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14" fontId="30" fillId="8" borderId="15" xfId="0" applyNumberFormat="1" applyFont="1" applyFill="1" applyBorder="1" applyAlignment="1" applyProtection="1">
      <alignment horizontal="left" vertical="top" wrapText="1"/>
      <protection locked="0"/>
    </xf>
    <xf numFmtId="14" fontId="30" fillId="8" borderId="10" xfId="0" applyNumberFormat="1" applyFont="1" applyFill="1" applyBorder="1" applyAlignment="1" applyProtection="1">
      <alignment horizontal="left" vertical="top" wrapText="1"/>
      <protection locked="0"/>
    </xf>
    <xf numFmtId="14" fontId="30" fillId="8" borderId="16" xfId="0" applyNumberFormat="1" applyFont="1" applyFill="1" applyBorder="1" applyAlignment="1" applyProtection="1">
      <alignment horizontal="left" vertical="top" wrapText="1"/>
      <protection locked="0"/>
    </xf>
    <xf numFmtId="14" fontId="30" fillId="8" borderId="2" xfId="0" applyNumberFormat="1" applyFont="1" applyFill="1" applyBorder="1" applyAlignment="1" applyProtection="1">
      <alignment horizontal="left" vertical="top" wrapText="1"/>
      <protection locked="0"/>
    </xf>
    <xf numFmtId="14" fontId="30" fillId="8" borderId="0" xfId="0" applyNumberFormat="1" applyFont="1" applyFill="1" applyBorder="1" applyAlignment="1" applyProtection="1">
      <alignment horizontal="left" vertical="top" wrapText="1"/>
      <protection locked="0"/>
    </xf>
    <xf numFmtId="14" fontId="30" fillId="8" borderId="1" xfId="0" applyNumberFormat="1" applyFont="1" applyFill="1" applyBorder="1" applyAlignment="1" applyProtection="1">
      <alignment horizontal="left" vertical="top" wrapText="1"/>
      <protection locked="0"/>
    </xf>
    <xf numFmtId="14" fontId="30" fillId="8" borderId="11" xfId="0" applyNumberFormat="1" applyFont="1" applyFill="1" applyBorder="1" applyAlignment="1" applyProtection="1">
      <alignment horizontal="left" vertical="top" wrapText="1"/>
      <protection locked="0"/>
    </xf>
    <xf numFmtId="14" fontId="30" fillId="8" borderId="9" xfId="0" applyNumberFormat="1" applyFont="1" applyFill="1" applyBorder="1" applyAlignment="1" applyProtection="1">
      <alignment horizontal="left" vertical="top" wrapText="1"/>
      <protection locked="0"/>
    </xf>
    <xf numFmtId="14" fontId="30" fillId="8" borderId="12" xfId="0" applyNumberFormat="1" applyFont="1" applyFill="1" applyBorder="1" applyAlignment="1" applyProtection="1">
      <alignment horizontal="left" vertical="top" wrapText="1"/>
      <protection locked="0"/>
    </xf>
    <xf numFmtId="0" fontId="30" fillId="0" borderId="13" xfId="0" applyFont="1" applyFill="1" applyBorder="1" applyAlignment="1" applyProtection="1">
      <alignment horizontal="left" vertical="center"/>
    </xf>
    <xf numFmtId="0" fontId="30" fillId="0" borderId="7"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40" fillId="8" borderId="13" xfId="4" applyFont="1" applyFill="1" applyBorder="1" applyAlignment="1" applyProtection="1">
      <alignment horizontal="left" vertical="center" wrapText="1"/>
      <protection locked="0"/>
    </xf>
    <xf numFmtId="0" fontId="30" fillId="0" borderId="13" xfId="0" applyFont="1" applyFill="1" applyBorder="1" applyAlignment="1" applyProtection="1">
      <alignment horizontal="center" vertical="center" wrapText="1"/>
    </xf>
    <xf numFmtId="0" fontId="30" fillId="0" borderId="7" xfId="0" applyFont="1" applyFill="1" applyBorder="1" applyAlignment="1" applyProtection="1">
      <alignment horizontal="center" vertical="center" wrapText="1"/>
    </xf>
    <xf numFmtId="0" fontId="30" fillId="0" borderId="8" xfId="0" applyFont="1" applyFill="1" applyBorder="1" applyAlignment="1" applyProtection="1">
      <alignment horizontal="center" vertical="center" wrapText="1"/>
    </xf>
    <xf numFmtId="0" fontId="41" fillId="8" borderId="13" xfId="4" applyFont="1" applyFill="1" applyBorder="1" applyAlignment="1" applyProtection="1">
      <alignment horizontal="left" vertical="center"/>
      <protection locked="0"/>
    </xf>
    <xf numFmtId="0" fontId="2" fillId="8" borderId="7" xfId="4" applyFont="1" applyFill="1" applyBorder="1" applyAlignment="1" applyProtection="1">
      <alignment horizontal="left" vertical="center"/>
      <protection locked="0"/>
    </xf>
    <xf numFmtId="0" fontId="2" fillId="8" borderId="8" xfId="4" applyFont="1" applyFill="1" applyBorder="1" applyAlignment="1" applyProtection="1">
      <alignment horizontal="left" vertical="center"/>
      <protection locked="0"/>
    </xf>
    <xf numFmtId="0" fontId="30" fillId="8" borderId="13" xfId="0" applyFont="1" applyFill="1" applyBorder="1" applyAlignment="1" applyProtection="1">
      <alignment horizontal="center" vertical="center"/>
    </xf>
    <xf numFmtId="0" fontId="30" fillId="8" borderId="7" xfId="0" applyFont="1" applyFill="1" applyBorder="1" applyAlignment="1" applyProtection="1">
      <alignment horizontal="center" vertical="center"/>
    </xf>
    <xf numFmtId="0" fontId="30" fillId="8" borderId="8" xfId="0" applyFont="1" applyFill="1" applyBorder="1" applyAlignment="1" applyProtection="1">
      <alignment horizontal="center" vertical="center"/>
    </xf>
    <xf numFmtId="0" fontId="30" fillId="8" borderId="15" xfId="0" applyFont="1" applyFill="1" applyBorder="1" applyAlignment="1" applyProtection="1">
      <alignment horizontal="left" vertical="top" wrapText="1"/>
      <protection locked="0"/>
    </xf>
    <xf numFmtId="0" fontId="30" fillId="8" borderId="10" xfId="0" applyFont="1" applyFill="1" applyBorder="1" applyAlignment="1" applyProtection="1">
      <alignment horizontal="left" vertical="top" wrapText="1"/>
      <protection locked="0"/>
    </xf>
    <xf numFmtId="0" fontId="30" fillId="8" borderId="16" xfId="0" applyFont="1" applyFill="1" applyBorder="1" applyAlignment="1" applyProtection="1">
      <alignment horizontal="left" vertical="top" wrapText="1"/>
      <protection locked="0"/>
    </xf>
    <xf numFmtId="0" fontId="30" fillId="8" borderId="11" xfId="0" applyFont="1" applyFill="1" applyBorder="1" applyAlignment="1" applyProtection="1">
      <alignment horizontal="left" vertical="top" wrapText="1"/>
      <protection locked="0"/>
    </xf>
    <xf numFmtId="0" fontId="30" fillId="8" borderId="9" xfId="0" applyFont="1" applyFill="1" applyBorder="1" applyAlignment="1" applyProtection="1">
      <alignment horizontal="left" vertical="top" wrapText="1"/>
      <protection locked="0"/>
    </xf>
    <xf numFmtId="0" fontId="30" fillId="8" borderId="12" xfId="0" applyFont="1" applyFill="1" applyBorder="1" applyAlignment="1" applyProtection="1">
      <alignment horizontal="left" vertical="top" wrapText="1"/>
      <protection locked="0"/>
    </xf>
    <xf numFmtId="0" fontId="28" fillId="4" borderId="2" xfId="0" applyFont="1" applyFill="1" applyBorder="1" applyAlignment="1" applyProtection="1">
      <alignment horizontal="left" vertical="top" wrapText="1"/>
    </xf>
    <xf numFmtId="0" fontId="28" fillId="4" borderId="0" xfId="0" applyFont="1" applyFill="1" applyBorder="1" applyAlignment="1" applyProtection="1">
      <alignment horizontal="left" vertical="top" wrapText="1"/>
    </xf>
    <xf numFmtId="0" fontId="30" fillId="0" borderId="5" xfId="0" applyFont="1" applyBorder="1" applyAlignment="1" applyProtection="1">
      <alignment vertical="center"/>
    </xf>
    <xf numFmtId="0" fontId="30" fillId="0" borderId="13" xfId="0" applyFont="1" applyFill="1" applyBorder="1" applyAlignment="1" applyProtection="1">
      <alignment horizontal="right" vertical="center"/>
    </xf>
    <xf numFmtId="0" fontId="30" fillId="0" borderId="7" xfId="0" applyFont="1" applyFill="1" applyBorder="1" applyAlignment="1" applyProtection="1">
      <alignment horizontal="right" vertical="center"/>
    </xf>
    <xf numFmtId="0" fontId="30" fillId="0" borderId="8" xfId="0" applyFont="1" applyFill="1" applyBorder="1" applyAlignment="1" applyProtection="1">
      <alignment horizontal="right" vertical="center"/>
    </xf>
    <xf numFmtId="0" fontId="39" fillId="0" borderId="25" xfId="0" applyFont="1" applyBorder="1" applyAlignment="1" applyProtection="1">
      <alignment horizontal="center" vertical="center" wrapText="1"/>
    </xf>
    <xf numFmtId="0" fontId="39" fillId="0" borderId="10" xfId="0" applyFont="1" applyBorder="1" applyAlignment="1" applyProtection="1">
      <alignment horizontal="center" vertical="center" wrapText="1"/>
    </xf>
    <xf numFmtId="0" fontId="39" fillId="0" borderId="16" xfId="0" applyFont="1" applyBorder="1" applyAlignment="1" applyProtection="1">
      <alignment horizontal="center" vertical="center" wrapText="1"/>
    </xf>
    <xf numFmtId="0" fontId="39" fillId="0" borderId="20" xfId="0" applyFont="1" applyBorder="1" applyAlignment="1" applyProtection="1">
      <alignment horizontal="center" vertical="center" wrapText="1"/>
    </xf>
    <xf numFmtId="0" fontId="39" fillId="0" borderId="0" xfId="0" applyFont="1" applyBorder="1" applyAlignment="1" applyProtection="1">
      <alignment horizontal="center" vertical="center" wrapText="1"/>
    </xf>
    <xf numFmtId="0" fontId="39" fillId="0" borderId="1" xfId="0" applyFont="1" applyBorder="1" applyAlignment="1" applyProtection="1">
      <alignment horizontal="center" vertical="center" wrapText="1"/>
    </xf>
    <xf numFmtId="0" fontId="39" fillId="0" borderId="22" xfId="0" applyFont="1" applyBorder="1" applyAlignment="1" applyProtection="1">
      <alignment horizontal="center" vertical="center" wrapText="1"/>
    </xf>
    <xf numFmtId="0" fontId="39" fillId="0" borderId="23" xfId="0" applyFont="1" applyBorder="1" applyAlignment="1" applyProtection="1">
      <alignment horizontal="center" vertical="center" wrapText="1"/>
    </xf>
    <xf numFmtId="0" fontId="39" fillId="0" borderId="26" xfId="0" applyFont="1" applyBorder="1" applyAlignment="1" applyProtection="1">
      <alignment horizontal="center" vertical="center" wrapText="1"/>
    </xf>
    <xf numFmtId="0" fontId="30" fillId="0" borderId="13" xfId="0" applyFont="1" applyBorder="1" applyAlignment="1" applyProtection="1">
      <alignment horizontal="center" vertical="center" wrapText="1"/>
    </xf>
    <xf numFmtId="0" fontId="30" fillId="0" borderId="7" xfId="0" applyFont="1" applyBorder="1" applyAlignment="1" applyProtection="1">
      <alignment horizontal="center" vertical="center" wrapText="1"/>
    </xf>
    <xf numFmtId="0" fontId="30" fillId="0" borderId="8" xfId="0" applyFont="1" applyBorder="1" applyAlignment="1" applyProtection="1">
      <alignment horizontal="center" vertical="center" wrapText="1"/>
    </xf>
    <xf numFmtId="0" fontId="25" fillId="8" borderId="13" xfId="0" applyFont="1" applyFill="1" applyBorder="1" applyAlignment="1" applyProtection="1">
      <alignment horizontal="left" vertical="center"/>
    </xf>
    <xf numFmtId="0" fontId="25" fillId="8" borderId="7" xfId="0" applyFont="1" applyFill="1" applyBorder="1" applyAlignment="1" applyProtection="1">
      <alignment horizontal="left" vertical="center"/>
    </xf>
    <xf numFmtId="0" fontId="25" fillId="8" borderId="8" xfId="0" applyFont="1" applyFill="1" applyBorder="1" applyAlignment="1" applyProtection="1">
      <alignment horizontal="left" vertical="center"/>
    </xf>
    <xf numFmtId="0" fontId="23" fillId="7" borderId="7" xfId="0" applyFont="1" applyFill="1" applyBorder="1" applyAlignment="1" applyProtection="1">
      <alignment horizontal="right" vertical="center"/>
    </xf>
    <xf numFmtId="0" fontId="23" fillId="7" borderId="8" xfId="0" applyFont="1" applyFill="1" applyBorder="1" applyAlignment="1" applyProtection="1">
      <alignment horizontal="right" vertical="center"/>
    </xf>
    <xf numFmtId="0" fontId="30" fillId="0" borderId="13"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8" xfId="0" applyFont="1" applyFill="1" applyBorder="1" applyAlignment="1" applyProtection="1">
      <alignment horizontal="center" vertical="center"/>
    </xf>
    <xf numFmtId="0" fontId="25" fillId="8" borderId="5" xfId="0" applyFont="1" applyFill="1" applyBorder="1" applyAlignment="1" applyProtection="1">
      <alignment horizontal="left" vertical="center" wrapText="1"/>
      <protection locked="0"/>
    </xf>
    <xf numFmtId="0" fontId="28" fillId="0" borderId="0" xfId="0" applyFont="1" applyFill="1" applyBorder="1" applyAlignment="1">
      <alignment horizontal="center" vertical="center"/>
    </xf>
    <xf numFmtId="0" fontId="28" fillId="8" borderId="13" xfId="0" applyFont="1" applyFill="1" applyBorder="1" applyAlignment="1">
      <alignment horizontal="center" vertical="center"/>
    </xf>
    <xf numFmtId="0" fontId="28" fillId="8" borderId="7" xfId="0" applyFont="1" applyFill="1" applyBorder="1" applyAlignment="1">
      <alignment horizontal="center" vertical="center"/>
    </xf>
    <xf numFmtId="0" fontId="28" fillId="8" borderId="8" xfId="0" applyFont="1" applyFill="1" applyBorder="1" applyAlignment="1">
      <alignment horizontal="center" vertical="center"/>
    </xf>
    <xf numFmtId="0" fontId="28" fillId="8" borderId="5" xfId="0" applyFont="1" applyFill="1" applyBorder="1" applyAlignment="1">
      <alignment horizontal="center" vertical="center"/>
    </xf>
    <xf numFmtId="0" fontId="42" fillId="0" borderId="1" xfId="0" applyFont="1" applyBorder="1" applyAlignment="1">
      <alignment horizontal="center" vertical="center" textRotation="90"/>
    </xf>
    <xf numFmtId="0" fontId="28" fillId="8" borderId="0" xfId="0" applyFont="1" applyFill="1" applyAlignment="1">
      <alignment horizontal="center" vertical="center"/>
    </xf>
  </cellXfs>
  <cellStyles count="8">
    <cellStyle name="Cellule liée" xfId="1" builtinId="24"/>
    <cellStyle name="Commentaire" xfId="2" builtinId="10"/>
    <cellStyle name="Euro" xfId="3"/>
    <cellStyle name="Lien hypertexte" xfId="4" builtinId="8"/>
    <cellStyle name="Normal" xfId="0" builtinId="0"/>
    <cellStyle name="Normal 2" xfId="5"/>
    <cellStyle name="Normal_annexe" xfId="6"/>
    <cellStyle name="Normal_Feuil1" xfId="7"/>
  </cellStyles>
  <dxfs count="35">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2"/>
        <name val="Times New Roman"/>
        <scheme val="none"/>
      </font>
      <alignment vertical="center" textRotation="0" indent="0" relativeIndent="255" justifyLastLine="0" shrinkToFit="0" readingOrder="0"/>
    </dxf>
    <dxf>
      <border>
        <bottom style="thin">
          <color indexed="64"/>
        </bottom>
      </border>
    </dxf>
    <dxf>
      <font>
        <strike val="0"/>
        <outline val="0"/>
        <shadow val="0"/>
        <u val="none"/>
        <vertAlign val="baseline"/>
        <sz val="14"/>
        <color rgb="FFFFFFCC"/>
        <name val="Times New Roman"/>
        <scheme val="none"/>
      </font>
      <alignment vertical="center" textRotation="0" indent="0" relativeIndent="255"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2"/>
        <name val="Times New Roman"/>
        <scheme val="none"/>
      </font>
      <alignment vertical="center" textRotation="0" indent="0" relativeIndent="255" justifyLastLine="0" shrinkToFit="0" readingOrder="0"/>
    </dxf>
    <dxf>
      <border>
        <bottom style="thin">
          <color indexed="64"/>
        </bottom>
      </border>
    </dxf>
    <dxf>
      <font>
        <strike val="0"/>
        <outline val="0"/>
        <shadow val="0"/>
        <u val="none"/>
        <vertAlign val="baseline"/>
        <sz val="14"/>
        <color rgb="FFFFFFCC"/>
        <name val="Times New Roman"/>
        <scheme val="none"/>
      </font>
      <alignment vertical="center" textRotation="0" indent="0" relativeIndent="255"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relativeIndent="255"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bottom style="thin">
          <color indexed="64"/>
        </bottom>
      </border>
    </dxf>
    <dxf>
      <border outline="0">
        <top style="thin">
          <color theme="0"/>
        </top>
        <bottom style="thin">
          <color indexed="64"/>
        </bottom>
      </border>
    </dxf>
    <dxf>
      <font>
        <strike val="0"/>
        <outline val="0"/>
        <shadow val="0"/>
        <u val="none"/>
        <vertAlign val="baseline"/>
        <sz val="12"/>
        <name val="Times New Roman"/>
        <scheme val="none"/>
      </font>
      <alignment vertical="center" textRotation="0" indent="0" relativeIndent="255" justifyLastLine="0" shrinkToFit="0" readingOrder="0"/>
    </dxf>
    <dxf>
      <border>
        <bottom style="thin">
          <color indexed="64"/>
        </bottom>
      </border>
    </dxf>
    <dxf>
      <font>
        <strike val="0"/>
        <outline val="0"/>
        <shadow val="0"/>
        <u val="none"/>
        <vertAlign val="baseline"/>
        <sz val="14"/>
        <color rgb="FFFFFFCC"/>
        <name val="Times New Roman"/>
        <scheme val="none"/>
      </font>
      <alignment vertical="center" textRotation="0" indent="0" relativeIndent="255"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relativeIndent="255"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relativeIndent="255"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top style="thin">
          <color theme="0"/>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relativeIndent="255" justifyLastLine="0" shrinkToFit="0" readingOrder="0"/>
    </dxf>
    <dxf>
      <border>
        <bottom style="thin">
          <color indexed="64"/>
        </bottom>
      </border>
    </dxf>
    <dxf>
      <font>
        <b/>
        <i val="0"/>
        <strike val="0"/>
        <condense val="0"/>
        <extend val="0"/>
        <outline val="0"/>
        <shadow val="0"/>
        <u val="none"/>
        <vertAlign val="baseline"/>
        <sz val="14"/>
        <color rgb="FFFFFFCC"/>
        <name val="Times New Roman"/>
        <scheme val="none"/>
      </font>
      <fill>
        <patternFill patternType="solid">
          <fgColor indexed="64"/>
          <bgColor theme="0" tint="-0.34998626667073579"/>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relativeIndent="255"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top style="thin">
          <color theme="0"/>
        </top>
        <bottom style="thin">
          <color indexed="64"/>
        </bottom>
      </border>
    </dxf>
    <dxf>
      <font>
        <strike val="0"/>
        <outline val="0"/>
        <shadow val="0"/>
        <u val="none"/>
        <vertAlign val="baseline"/>
        <sz val="12"/>
        <name val="Times New Roman"/>
        <scheme val="none"/>
      </font>
      <alignment vertical="center" textRotation="0" indent="0" relativeIndent="255" justifyLastLine="0" shrinkToFit="0" readingOrder="0"/>
    </dxf>
    <dxf>
      <border>
        <bottom style="thin">
          <color indexed="64"/>
        </bottom>
      </border>
    </dxf>
    <dxf>
      <font>
        <b/>
        <i val="0"/>
        <strike val="0"/>
        <condense val="0"/>
        <extend val="0"/>
        <outline val="0"/>
        <shadow val="0"/>
        <u val="none"/>
        <vertAlign val="baseline"/>
        <sz val="14"/>
        <color rgb="FFFFFFCC"/>
        <name val="Times New Roman"/>
        <scheme val="none"/>
      </font>
      <fill>
        <patternFill patternType="solid">
          <fgColor indexed="64"/>
          <bgColor theme="0" tint="-0.34998626667073579"/>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dxf>
  </dxfs>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2</xdr:col>
      <xdr:colOff>428625</xdr:colOff>
      <xdr:row>5</xdr:row>
      <xdr:rowOff>9525</xdr:rowOff>
    </xdr:to>
    <xdr:pic>
      <xdr:nvPicPr>
        <xdr:cNvPr id="1092" name="Image 10"/>
        <xdr:cNvPicPr>
          <a:picLocks noChangeAspect="1" noChangeArrowheads="1"/>
        </xdr:cNvPicPr>
      </xdr:nvPicPr>
      <xdr:blipFill>
        <a:blip xmlns:r="http://schemas.openxmlformats.org/officeDocument/2006/relationships" r:embed="rId1"/>
        <a:srcRect/>
        <a:stretch>
          <a:fillRect/>
        </a:stretch>
      </xdr:blipFill>
      <xdr:spPr bwMode="auto">
        <a:xfrm>
          <a:off x="28575" y="19050"/>
          <a:ext cx="1095375" cy="106680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3" name="Tableau3" displayName="Tableau3" ref="B199:C207" totalsRowShown="0" headerRowDxfId="34" dataDxfId="32" headerRowBorderDxfId="33" tableBorderDxfId="31" totalsRowBorderDxfId="30" headerRowCellStyle="Normal_Feuil1">
  <autoFilter ref="B199:C207"/>
  <tableColumns count="2">
    <tableColumn id="1" name="Grade" dataDxfId="29"/>
    <tableColumn id="2" name="Abréviation Grade" dataDxfId="28"/>
  </tableColumns>
  <tableStyleInfo name="TableStyleMedium1" showFirstColumn="0" showLastColumn="0" showRowStripes="1" showColumnStripes="0"/>
</table>
</file>

<file path=xl/tables/table2.xml><?xml version="1.0" encoding="utf-8"?>
<table xmlns="http://schemas.openxmlformats.org/spreadsheetml/2006/main" id="4" name="Tableau4" displayName="Tableau4" ref="B209:C215" totalsRowShown="0" headerRowDxfId="27" dataDxfId="25" headerRowBorderDxfId="26" tableBorderDxfId="24" totalsRowBorderDxfId="23" headerRowCellStyle="Normal_Feuil1">
  <autoFilter ref="B209:C215"/>
  <tableColumns count="2">
    <tableColumn id="1" name="Dernier diplôme obtenu" dataDxfId="22"/>
    <tableColumn id="2" name="Abréviation diplôme obtenu" dataDxfId="21"/>
  </tableColumns>
  <tableStyleInfo name="TableStyleMedium1" showFirstColumn="0" showLastColumn="0" showRowStripes="1" showColumnStripes="0"/>
</table>
</file>

<file path=xl/tables/table3.xml><?xml version="1.0" encoding="utf-8"?>
<table xmlns="http://schemas.openxmlformats.org/spreadsheetml/2006/main" id="5" name="Tableau5" displayName="Tableau5" ref="A2:C4" totalsRowShown="0" headerRowDxfId="20" dataDxfId="18" headerRowBorderDxfId="19" tableBorderDxfId="17">
  <autoFilter ref="A2:C4"/>
  <tableColumns count="3">
    <tableColumn id="1" name="Code" dataDxfId="16"/>
    <tableColumn id="2" name="Grandes thématiques (Français)" dataDxfId="15"/>
    <tableColumn id="3" name="Grandes thématiques (Anglais)" dataDxfId="14"/>
  </tableColumns>
  <tableStyleInfo name="TableStyleMedium1" showFirstColumn="0" showLastColumn="0" showRowStripes="1" showColumnStripes="0"/>
</table>
</file>

<file path=xl/tables/table4.xml><?xml version="1.0" encoding="utf-8"?>
<table xmlns="http://schemas.openxmlformats.org/spreadsheetml/2006/main" id="6" name="Tableau6" displayName="Tableau6" ref="A6:C16" totalsRowShown="0" headerRowDxfId="13" dataDxfId="11" headerRowBorderDxfId="12" tableBorderDxfId="10">
  <autoFilter ref="A6:C16"/>
  <sortState ref="A6:C14">
    <sortCondition ref="A5:A15"/>
  </sortState>
  <tableColumns count="3">
    <tableColumn id="1" name="Code" dataDxfId="9"/>
    <tableColumn id="2" name="Grands domaines (Français)" dataDxfId="8"/>
    <tableColumn id="3" name="Grands domains (Anglais)" dataDxfId="7"/>
  </tableColumns>
  <tableStyleInfo name="TableStyleMedium1" showFirstColumn="0" showLastColumn="0" showRowStripes="1" showColumnStripes="0"/>
</table>
</file>

<file path=xl/tables/table5.xml><?xml version="1.0" encoding="utf-8"?>
<table xmlns="http://schemas.openxmlformats.org/spreadsheetml/2006/main" id="7" name="Tableau7" displayName="Tableau7" ref="A18:C45" totalsRowShown="0" headerRowDxfId="6" dataDxfId="4" headerRowBorderDxfId="5" tableBorderDxfId="3">
  <autoFilter ref="A18:C45"/>
  <sortState ref="A18:C37">
    <sortCondition ref="A17:A37"/>
  </sortState>
  <tableColumns count="3">
    <tableColumn id="1" name="Code" dataDxfId="2"/>
    <tableColumn id="2" name="Domaines (Français)" dataDxfId="1"/>
    <tableColumn id="3" name="Domains (Anglais)" dataDxfId="0"/>
  </tableColumns>
  <tableStyleInfo name="TableStyleMedium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N39"/>
  <sheetViews>
    <sheetView showGridLines="0" zoomScaleSheetLayoutView="80" workbookViewId="0">
      <selection activeCell="C47" sqref="C47"/>
    </sheetView>
  </sheetViews>
  <sheetFormatPr baseColWidth="10" defaultRowHeight="15"/>
  <cols>
    <col min="1" max="13" width="11.42578125" style="244"/>
    <col min="14" max="14" width="20.28515625" style="244" customWidth="1"/>
    <col min="15" max="16384" width="11.42578125" style="244"/>
  </cols>
  <sheetData>
    <row r="1" spans="2:14" ht="15" customHeight="1" thickBot="1">
      <c r="B1" s="290" t="s">
        <v>1810</v>
      </c>
      <c r="C1" s="290"/>
      <c r="D1" s="290"/>
      <c r="E1" s="290"/>
      <c r="F1" s="290"/>
      <c r="G1" s="290"/>
      <c r="H1" s="290"/>
      <c r="I1" s="290"/>
      <c r="J1" s="290"/>
      <c r="K1" s="290"/>
      <c r="L1" s="290"/>
      <c r="M1" s="290"/>
      <c r="N1" s="290"/>
    </row>
    <row r="2" spans="2:14" ht="15" customHeight="1" thickTop="1" thickBot="1">
      <c r="B2" s="290"/>
      <c r="C2" s="290"/>
      <c r="D2" s="290"/>
      <c r="E2" s="290"/>
      <c r="F2" s="290"/>
      <c r="G2" s="290"/>
      <c r="H2" s="290"/>
      <c r="I2" s="290"/>
      <c r="J2" s="290"/>
      <c r="K2" s="290"/>
      <c r="L2" s="290"/>
      <c r="M2" s="290"/>
      <c r="N2" s="290"/>
    </row>
    <row r="3" spans="2:14" ht="15" customHeight="1" thickTop="1" thickBot="1">
      <c r="B3" s="290"/>
      <c r="C3" s="290"/>
      <c r="D3" s="290"/>
      <c r="E3" s="290"/>
      <c r="F3" s="290"/>
      <c r="G3" s="290"/>
      <c r="H3" s="290"/>
      <c r="I3" s="290"/>
      <c r="J3" s="290"/>
      <c r="K3" s="290"/>
      <c r="L3" s="290"/>
      <c r="M3" s="290"/>
      <c r="N3" s="290"/>
    </row>
    <row r="4" spans="2:14" ht="15.75" customHeight="1" thickTop="1" thickBot="1">
      <c r="B4" s="290"/>
      <c r="C4" s="290"/>
      <c r="D4" s="290"/>
      <c r="E4" s="290"/>
      <c r="F4" s="290"/>
      <c r="G4" s="290"/>
      <c r="H4" s="290"/>
      <c r="I4" s="290"/>
      <c r="J4" s="290"/>
      <c r="K4" s="290"/>
      <c r="L4" s="290"/>
      <c r="M4" s="290"/>
      <c r="N4" s="290"/>
    </row>
    <row r="5" spans="2:14" ht="15.75" thickTop="1"/>
    <row r="6" spans="2:14" ht="15.75">
      <c r="B6" s="101" t="s">
        <v>1811</v>
      </c>
    </row>
    <row r="8" spans="2:14" ht="17.100000000000001" customHeight="1">
      <c r="B8" s="288" t="s">
        <v>1924</v>
      </c>
      <c r="C8" s="288"/>
      <c r="D8" s="288"/>
      <c r="E8" s="288"/>
      <c r="F8" s="288"/>
      <c r="G8" s="288"/>
      <c r="H8" s="288"/>
      <c r="I8" s="288"/>
      <c r="J8" s="288"/>
      <c r="K8" s="288"/>
      <c r="L8" s="288"/>
      <c r="M8" s="288"/>
      <c r="N8" s="288"/>
    </row>
    <row r="9" spans="2:14" ht="17.100000000000001" customHeight="1">
      <c r="B9" s="288"/>
      <c r="C9" s="288"/>
      <c r="D9" s="288"/>
      <c r="E9" s="288"/>
      <c r="F9" s="288"/>
      <c r="G9" s="288"/>
      <c r="H9" s="288"/>
      <c r="I9" s="288"/>
      <c r="J9" s="288"/>
      <c r="K9" s="288"/>
      <c r="L9" s="288"/>
      <c r="M9" s="288"/>
      <c r="N9" s="288"/>
    </row>
    <row r="10" spans="2:14" ht="3.95" customHeight="1"/>
    <row r="11" spans="2:14" ht="17.100000000000001" customHeight="1">
      <c r="B11" s="289" t="s">
        <v>1925</v>
      </c>
      <c r="C11" s="289"/>
      <c r="D11" s="289"/>
      <c r="E11" s="289"/>
      <c r="F11" s="289"/>
      <c r="G11" s="289"/>
      <c r="H11" s="289"/>
      <c r="I11" s="289"/>
      <c r="J11" s="289"/>
      <c r="K11" s="289"/>
      <c r="L11" s="289"/>
      <c r="M11" s="289"/>
      <c r="N11" s="289"/>
    </row>
    <row r="12" spans="2:14" ht="17.100000000000001" customHeight="1">
      <c r="B12" s="289"/>
      <c r="C12" s="289"/>
      <c r="D12" s="289"/>
      <c r="E12" s="289"/>
      <c r="F12" s="289"/>
      <c r="G12" s="289"/>
      <c r="H12" s="289"/>
      <c r="I12" s="289"/>
      <c r="J12" s="289"/>
      <c r="K12" s="289"/>
      <c r="L12" s="289"/>
      <c r="M12" s="289"/>
      <c r="N12" s="289"/>
    </row>
    <row r="13" spans="2:14" ht="17.100000000000001" customHeight="1">
      <c r="B13" s="289"/>
      <c r="C13" s="289"/>
      <c r="D13" s="289"/>
      <c r="E13" s="289"/>
      <c r="F13" s="289"/>
      <c r="G13" s="289"/>
      <c r="H13" s="289"/>
      <c r="I13" s="289"/>
      <c r="J13" s="289"/>
      <c r="K13" s="289"/>
      <c r="L13" s="289"/>
      <c r="M13" s="289"/>
      <c r="N13" s="289"/>
    </row>
    <row r="14" spans="2:14" ht="17.100000000000001" customHeight="1">
      <c r="B14" s="289"/>
      <c r="C14" s="289"/>
      <c r="D14" s="289"/>
      <c r="E14" s="289"/>
      <c r="F14" s="289"/>
      <c r="G14" s="289"/>
      <c r="H14" s="289"/>
      <c r="I14" s="289"/>
      <c r="J14" s="289"/>
      <c r="K14" s="289"/>
      <c r="L14" s="289"/>
      <c r="M14" s="289"/>
      <c r="N14" s="289"/>
    </row>
    <row r="15" spans="2:14" ht="17.100000000000001" customHeight="1">
      <c r="B15" s="289"/>
      <c r="C15" s="289"/>
      <c r="D15" s="289"/>
      <c r="E15" s="289"/>
      <c r="F15" s="289"/>
      <c r="G15" s="289"/>
      <c r="H15" s="289"/>
      <c r="I15" s="289"/>
      <c r="J15" s="289"/>
      <c r="K15" s="289"/>
      <c r="L15" s="289"/>
      <c r="M15" s="289"/>
      <c r="N15" s="289"/>
    </row>
    <row r="16" spans="2:14" ht="17.100000000000001" customHeight="1">
      <c r="B16" s="289"/>
      <c r="C16" s="289"/>
      <c r="D16" s="289"/>
      <c r="E16" s="289"/>
      <c r="F16" s="289"/>
      <c r="G16" s="289"/>
      <c r="H16" s="289"/>
      <c r="I16" s="289"/>
      <c r="J16" s="289"/>
      <c r="K16" s="289"/>
      <c r="L16" s="289"/>
      <c r="M16" s="289"/>
      <c r="N16" s="289"/>
    </row>
    <row r="17" spans="2:14" ht="17.100000000000001" customHeight="1">
      <c r="B17" s="289"/>
      <c r="C17" s="289"/>
      <c r="D17" s="289"/>
      <c r="E17" s="289"/>
      <c r="F17" s="289"/>
      <c r="G17" s="289"/>
      <c r="H17" s="289"/>
      <c r="I17" s="289"/>
      <c r="J17" s="289"/>
      <c r="K17" s="289"/>
      <c r="L17" s="289"/>
      <c r="M17" s="289"/>
      <c r="N17" s="289"/>
    </row>
    <row r="18" spans="2:14" ht="17.100000000000001" customHeight="1">
      <c r="B18" s="289"/>
      <c r="C18" s="289"/>
      <c r="D18" s="289"/>
      <c r="E18" s="289"/>
      <c r="F18" s="289"/>
      <c r="G18" s="289"/>
      <c r="H18" s="289"/>
      <c r="I18" s="289"/>
      <c r="J18" s="289"/>
      <c r="K18" s="289"/>
      <c r="L18" s="289"/>
      <c r="M18" s="289"/>
      <c r="N18" s="289"/>
    </row>
    <row r="19" spans="2:14" ht="17.100000000000001" customHeight="1">
      <c r="B19" s="289"/>
      <c r="C19" s="289"/>
      <c r="D19" s="289"/>
      <c r="E19" s="289"/>
      <c r="F19" s="289"/>
      <c r="G19" s="289"/>
      <c r="H19" s="289"/>
      <c r="I19" s="289"/>
      <c r="J19" s="289"/>
      <c r="K19" s="289"/>
      <c r="L19" s="289"/>
      <c r="M19" s="289"/>
      <c r="N19" s="289"/>
    </row>
    <row r="20" spans="2:14" ht="3.95" customHeight="1"/>
    <row r="21" spans="2:14" ht="17.100000000000001" customHeight="1">
      <c r="B21" s="291" t="s">
        <v>1926</v>
      </c>
      <c r="C21" s="291"/>
      <c r="D21" s="291"/>
      <c r="E21" s="291"/>
      <c r="F21" s="291"/>
      <c r="G21" s="291"/>
      <c r="H21" s="291"/>
      <c r="I21" s="291"/>
      <c r="J21" s="291"/>
      <c r="K21" s="291"/>
      <c r="L21" s="291"/>
      <c r="M21" s="291"/>
      <c r="N21" s="291"/>
    </row>
    <row r="22" spans="2:14" ht="17.100000000000001" customHeight="1">
      <c r="B22" s="291"/>
      <c r="C22" s="291"/>
      <c r="D22" s="291"/>
      <c r="E22" s="291"/>
      <c r="F22" s="291"/>
      <c r="G22" s="291"/>
      <c r="H22" s="291"/>
      <c r="I22" s="291"/>
      <c r="J22" s="291"/>
      <c r="K22" s="291"/>
      <c r="L22" s="291"/>
      <c r="M22" s="291"/>
      <c r="N22" s="291"/>
    </row>
    <row r="23" spans="2:14" ht="3.95" customHeight="1"/>
    <row r="24" spans="2:14" ht="17.100000000000001" customHeight="1">
      <c r="B24" s="292" t="s">
        <v>1927</v>
      </c>
      <c r="C24" s="293"/>
      <c r="D24" s="293"/>
      <c r="E24" s="293"/>
      <c r="F24" s="293"/>
      <c r="G24" s="293"/>
      <c r="H24" s="293"/>
      <c r="I24" s="293"/>
      <c r="J24" s="293"/>
      <c r="K24" s="293"/>
      <c r="L24" s="293"/>
      <c r="M24" s="293"/>
      <c r="N24" s="294"/>
    </row>
    <row r="25" spans="2:14" ht="17.100000000000001" customHeight="1">
      <c r="B25" s="295"/>
      <c r="C25" s="296"/>
      <c r="D25" s="296"/>
      <c r="E25" s="296"/>
      <c r="F25" s="296"/>
      <c r="G25" s="296"/>
      <c r="H25" s="296"/>
      <c r="I25" s="296"/>
      <c r="J25" s="296"/>
      <c r="K25" s="296"/>
      <c r="L25" s="296"/>
      <c r="M25" s="296"/>
      <c r="N25" s="297"/>
    </row>
    <row r="26" spans="2:14" ht="3.95" customHeight="1"/>
    <row r="27" spans="2:14" ht="17.100000000000001" customHeight="1">
      <c r="B27" s="288" t="s">
        <v>1928</v>
      </c>
      <c r="C27" s="288"/>
      <c r="D27" s="288"/>
      <c r="E27" s="288"/>
      <c r="F27" s="288"/>
      <c r="G27" s="288"/>
      <c r="H27" s="288"/>
      <c r="I27" s="288"/>
      <c r="J27" s="288"/>
      <c r="K27" s="288"/>
      <c r="L27" s="288"/>
      <c r="M27" s="288"/>
      <c r="N27" s="288"/>
    </row>
    <row r="28" spans="2:14" ht="17.100000000000001" customHeight="1">
      <c r="B28" s="288"/>
      <c r="C28" s="288"/>
      <c r="D28" s="288"/>
      <c r="E28" s="288"/>
      <c r="F28" s="288"/>
      <c r="G28" s="288"/>
      <c r="H28" s="288"/>
      <c r="I28" s="288"/>
      <c r="J28" s="288"/>
      <c r="K28" s="288"/>
      <c r="L28" s="288"/>
      <c r="M28" s="288"/>
      <c r="N28" s="288"/>
    </row>
    <row r="29" spans="2:14" ht="3.95" customHeight="1"/>
    <row r="30" spans="2:14" ht="17.100000000000001" customHeight="1">
      <c r="B30" s="289" t="s">
        <v>1929</v>
      </c>
      <c r="C30" s="289"/>
      <c r="D30" s="289"/>
      <c r="E30" s="289"/>
      <c r="F30" s="289"/>
      <c r="G30" s="289"/>
      <c r="H30" s="289"/>
      <c r="I30" s="289"/>
      <c r="J30" s="289"/>
      <c r="K30" s="289"/>
      <c r="L30" s="289"/>
      <c r="M30" s="289"/>
      <c r="N30" s="289"/>
    </row>
    <row r="31" spans="2:14" ht="17.100000000000001" customHeight="1">
      <c r="B31" s="289"/>
      <c r="C31" s="289"/>
      <c r="D31" s="289"/>
      <c r="E31" s="289"/>
      <c r="F31" s="289"/>
      <c r="G31" s="289"/>
      <c r="H31" s="289"/>
      <c r="I31" s="289"/>
      <c r="J31" s="289"/>
      <c r="K31" s="289"/>
      <c r="L31" s="289"/>
      <c r="M31" s="289"/>
      <c r="N31" s="289"/>
    </row>
    <row r="32" spans="2:14" ht="17.100000000000001" customHeight="1">
      <c r="B32" s="289"/>
      <c r="C32" s="289"/>
      <c r="D32" s="289"/>
      <c r="E32" s="289"/>
      <c r="F32" s="289"/>
      <c r="G32" s="289"/>
      <c r="H32" s="289"/>
      <c r="I32" s="289"/>
      <c r="J32" s="289"/>
      <c r="K32" s="289"/>
      <c r="L32" s="289"/>
      <c r="M32" s="289"/>
      <c r="N32" s="289"/>
    </row>
    <row r="33" spans="2:14" ht="17.100000000000001" customHeight="1">
      <c r="B33" s="289"/>
      <c r="C33" s="289"/>
      <c r="D33" s="289"/>
      <c r="E33" s="289"/>
      <c r="F33" s="289"/>
      <c r="G33" s="289"/>
      <c r="H33" s="289"/>
      <c r="I33" s="289"/>
      <c r="J33" s="289"/>
      <c r="K33" s="289"/>
      <c r="L33" s="289"/>
      <c r="M33" s="289"/>
      <c r="N33" s="289"/>
    </row>
    <row r="34" spans="2:14" ht="3.95" customHeight="1"/>
    <row r="35" spans="2:14" ht="17.100000000000001" customHeight="1">
      <c r="B35" s="289" t="s">
        <v>1930</v>
      </c>
      <c r="C35" s="289"/>
      <c r="D35" s="289"/>
      <c r="E35" s="289"/>
      <c r="F35" s="289"/>
      <c r="G35" s="289"/>
      <c r="H35" s="289"/>
      <c r="I35" s="289"/>
      <c r="J35" s="289"/>
      <c r="K35" s="289"/>
      <c r="L35" s="289"/>
      <c r="M35" s="289"/>
      <c r="N35" s="289"/>
    </row>
    <row r="36" spans="2:14" ht="18" customHeight="1">
      <c r="B36" s="289"/>
      <c r="C36" s="289"/>
      <c r="D36" s="289"/>
      <c r="E36" s="289"/>
      <c r="F36" s="289"/>
      <c r="G36" s="289"/>
      <c r="H36" s="289"/>
      <c r="I36" s="289"/>
      <c r="J36" s="289"/>
      <c r="K36" s="289"/>
      <c r="L36" s="289"/>
      <c r="M36" s="289"/>
      <c r="N36" s="289"/>
    </row>
    <row r="37" spans="2:14" ht="3.95" customHeight="1"/>
    <row r="38" spans="2:14" ht="17.100000000000001" customHeight="1">
      <c r="B38" s="282" t="s">
        <v>1931</v>
      </c>
      <c r="C38" s="283"/>
      <c r="D38" s="283"/>
      <c r="E38" s="283"/>
      <c r="F38" s="283"/>
      <c r="G38" s="283"/>
      <c r="H38" s="283"/>
      <c r="I38" s="283"/>
      <c r="J38" s="283"/>
      <c r="K38" s="283"/>
      <c r="L38" s="283"/>
      <c r="M38" s="283"/>
      <c r="N38" s="284"/>
    </row>
    <row r="39" spans="2:14" ht="17.100000000000001" customHeight="1">
      <c r="B39" s="285"/>
      <c r="C39" s="286"/>
      <c r="D39" s="286"/>
      <c r="E39" s="286"/>
      <c r="F39" s="286"/>
      <c r="G39" s="286"/>
      <c r="H39" s="286"/>
      <c r="I39" s="286"/>
      <c r="J39" s="286"/>
      <c r="K39" s="286"/>
      <c r="L39" s="286"/>
      <c r="M39" s="286"/>
      <c r="N39" s="287"/>
    </row>
  </sheetData>
  <mergeCells count="9">
    <mergeCell ref="B38:N39"/>
    <mergeCell ref="B8:N9"/>
    <mergeCell ref="B11:N19"/>
    <mergeCell ref="B1:N4"/>
    <mergeCell ref="B21:N22"/>
    <mergeCell ref="B24:N25"/>
    <mergeCell ref="B27:N28"/>
    <mergeCell ref="B30:N33"/>
    <mergeCell ref="B35:N36"/>
  </mergeCells>
  <pageMargins left="0.7" right="0.7" top="0.75" bottom="0.75" header="0.3" footer="0.3"/>
  <pageSetup paperSize="9" orientation="portrait" horizontalDpi="4294967292" verticalDpi="0" r:id="rId1"/>
</worksheet>
</file>

<file path=xl/worksheets/sheet10.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BA10" sqref="BA10"/>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6"/>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420" t="s">
        <v>1746</v>
      </c>
      <c r="AH1" s="421"/>
      <c r="AI1" s="421"/>
      <c r="AJ1" s="421"/>
      <c r="AK1" s="421"/>
      <c r="AL1" s="421"/>
      <c r="AM1" s="421"/>
      <c r="AN1" s="421"/>
      <c r="AO1" s="421"/>
      <c r="AP1" s="421"/>
      <c r="AQ1" s="421"/>
      <c r="AR1" s="422"/>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23"/>
      <c r="AH2" s="424"/>
      <c r="AI2" s="424"/>
      <c r="AJ2" s="424"/>
      <c r="AK2" s="424"/>
      <c r="AL2" s="424"/>
      <c r="AM2" s="424"/>
      <c r="AN2" s="424"/>
      <c r="AO2" s="424"/>
      <c r="AP2" s="424"/>
      <c r="AQ2" s="424"/>
      <c r="AR2" s="425"/>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23"/>
      <c r="AH3" s="424"/>
      <c r="AI3" s="424"/>
      <c r="AJ3" s="424"/>
      <c r="AK3" s="424"/>
      <c r="AL3" s="424"/>
      <c r="AM3" s="424"/>
      <c r="AN3" s="424"/>
      <c r="AO3" s="424"/>
      <c r="AP3" s="424"/>
      <c r="AQ3" s="424"/>
      <c r="AR3" s="425"/>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23"/>
      <c r="AH4" s="424"/>
      <c r="AI4" s="424"/>
      <c r="AJ4" s="424"/>
      <c r="AK4" s="424"/>
      <c r="AL4" s="424"/>
      <c r="AM4" s="424"/>
      <c r="AN4" s="424"/>
      <c r="AO4" s="424"/>
      <c r="AP4" s="424"/>
      <c r="AQ4" s="424"/>
      <c r="AR4" s="425"/>
    </row>
    <row r="5" spans="2:44" ht="24.95" customHeight="1" thickBot="1">
      <c r="B5" s="414" t="s">
        <v>1912</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26"/>
      <c r="AH5" s="427"/>
      <c r="AI5" s="427"/>
      <c r="AJ5" s="427"/>
      <c r="AK5" s="427"/>
      <c r="AL5" s="427"/>
      <c r="AM5" s="427"/>
      <c r="AN5" s="427"/>
      <c r="AO5" s="427"/>
      <c r="AP5" s="427"/>
      <c r="AQ5" s="427"/>
      <c r="AR5" s="428"/>
    </row>
    <row r="6" spans="2:44" ht="3.95" customHeight="1">
      <c r="B6" s="159"/>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0" t="s">
        <v>1725</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2"/>
      <c r="AR7" s="160"/>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416" t="s">
        <v>704</v>
      </c>
      <c r="E9" s="416"/>
      <c r="F9" s="416"/>
      <c r="G9" s="6" t="s">
        <v>1</v>
      </c>
      <c r="H9" s="300"/>
      <c r="I9" s="301"/>
      <c r="J9" s="301"/>
      <c r="K9" s="301"/>
      <c r="L9" s="301"/>
      <c r="M9" s="301"/>
      <c r="N9" s="301"/>
      <c r="O9" s="301"/>
      <c r="P9" s="301"/>
      <c r="Q9" s="301"/>
      <c r="R9" s="301"/>
      <c r="S9" s="301"/>
      <c r="T9" s="301"/>
      <c r="U9" s="301"/>
      <c r="V9" s="301"/>
      <c r="W9" s="301"/>
      <c r="X9" s="301"/>
      <c r="Y9" s="301"/>
      <c r="Z9" s="301"/>
      <c r="AA9" s="301"/>
      <c r="AB9" s="302"/>
      <c r="AC9" s="6" t="s">
        <v>1</v>
      </c>
      <c r="AD9" s="417" t="s">
        <v>1718</v>
      </c>
      <c r="AE9" s="418"/>
      <c r="AF9" s="418"/>
      <c r="AG9" s="418"/>
      <c r="AH9" s="418"/>
      <c r="AI9" s="418"/>
      <c r="AJ9" s="419"/>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7"/>
    </row>
    <row r="11" spans="2:44" ht="15" customHeight="1">
      <c r="B11" s="22"/>
      <c r="C11" s="2"/>
      <c r="D11" s="416" t="s">
        <v>705</v>
      </c>
      <c r="E11" s="416"/>
      <c r="F11" s="416"/>
      <c r="G11" s="6" t="s">
        <v>1</v>
      </c>
      <c r="H11" s="303"/>
      <c r="I11" s="303"/>
      <c r="J11" s="303"/>
      <c r="K11" s="7"/>
      <c r="L11" s="7"/>
      <c r="M11" s="7"/>
      <c r="N11" s="2"/>
      <c r="O11" s="2"/>
      <c r="P11" s="7"/>
      <c r="Q11" s="7"/>
      <c r="R11" s="92"/>
      <c r="S11" s="92"/>
      <c r="T11" s="274" t="s">
        <v>1710</v>
      </c>
      <c r="U11" s="307" t="s">
        <v>1728</v>
      </c>
      <c r="V11" s="308"/>
      <c r="W11" s="308"/>
      <c r="X11" s="308"/>
      <c r="Y11" s="309"/>
      <c r="Z11" s="6" t="s">
        <v>1</v>
      </c>
      <c r="AA11" s="300"/>
      <c r="AB11" s="301"/>
      <c r="AC11" s="301"/>
      <c r="AD11" s="301"/>
      <c r="AE11" s="301"/>
      <c r="AF11" s="301"/>
      <c r="AG11" s="301"/>
      <c r="AH11" s="301"/>
      <c r="AI11" s="301"/>
      <c r="AJ11" s="302"/>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416" t="s">
        <v>706</v>
      </c>
      <c r="E13" s="416"/>
      <c r="F13" s="416"/>
      <c r="G13" s="6" t="s">
        <v>1</v>
      </c>
      <c r="H13" s="300"/>
      <c r="I13" s="301"/>
      <c r="J13" s="301"/>
      <c r="K13" s="301"/>
      <c r="L13" s="301"/>
      <c r="M13" s="301"/>
      <c r="N13" s="301"/>
      <c r="O13" s="301"/>
      <c r="P13" s="301"/>
      <c r="Q13" s="301"/>
      <c r="R13" s="302"/>
      <c r="S13" s="92"/>
      <c r="T13" s="146"/>
      <c r="U13" s="328"/>
      <c r="V13" s="329"/>
      <c r="W13" s="329"/>
      <c r="X13" s="329"/>
      <c r="Y13" s="329"/>
      <c r="Z13" s="329"/>
      <c r="AA13" s="329"/>
      <c r="AB13" s="330"/>
      <c r="AC13" s="6" t="s">
        <v>1</v>
      </c>
      <c r="AD13" s="334" t="s">
        <v>1711</v>
      </c>
      <c r="AE13" s="335"/>
      <c r="AF13" s="335"/>
      <c r="AG13" s="335"/>
      <c r="AH13" s="335"/>
      <c r="AI13" s="335"/>
      <c r="AJ13" s="336"/>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1"/>
      <c r="C15" s="310" t="s">
        <v>644</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2"/>
      <c r="AR15" s="160"/>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07" t="s">
        <v>1743</v>
      </c>
      <c r="E17" s="308"/>
      <c r="F17" s="309"/>
      <c r="G17" s="6" t="s">
        <v>1</v>
      </c>
      <c r="H17" s="300"/>
      <c r="I17" s="301"/>
      <c r="J17" s="301"/>
      <c r="K17" s="301"/>
      <c r="L17" s="301"/>
      <c r="M17" s="301"/>
      <c r="N17" s="302"/>
      <c r="O17" s="92"/>
      <c r="P17" s="300"/>
      <c r="Q17" s="301"/>
      <c r="R17" s="301"/>
      <c r="S17" s="301"/>
      <c r="T17" s="301"/>
      <c r="U17" s="301"/>
      <c r="V17" s="301"/>
      <c r="W17" s="301"/>
      <c r="X17" s="301"/>
      <c r="Y17" s="301"/>
      <c r="Z17" s="302"/>
      <c r="AA17" s="92"/>
      <c r="AB17" s="300"/>
      <c r="AC17" s="301"/>
      <c r="AD17" s="301"/>
      <c r="AE17" s="301"/>
      <c r="AF17" s="301"/>
      <c r="AG17" s="301"/>
      <c r="AH17" s="301"/>
      <c r="AI17" s="301"/>
      <c r="AJ17" s="302"/>
      <c r="AK17" s="2"/>
      <c r="AL17" s="2"/>
      <c r="AM17" s="2"/>
      <c r="AN17" s="2"/>
      <c r="AO17" s="2"/>
      <c r="AP17" s="2"/>
      <c r="AQ17" s="2"/>
      <c r="AR17" s="3"/>
      <c r="AV17" s="158"/>
      <c r="AW17" s="158"/>
      <c r="AX17" s="158"/>
      <c r="AY17" s="158"/>
      <c r="AZ17" s="158"/>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8"/>
      <c r="AW18" s="158"/>
      <c r="AX18" s="158"/>
      <c r="AY18" s="158"/>
      <c r="AZ18" s="158"/>
    </row>
    <row r="19" spans="2:52" ht="17.100000000000001" customHeight="1">
      <c r="B19" s="22"/>
      <c r="C19" s="310" t="s">
        <v>1509</v>
      </c>
      <c r="D19" s="311"/>
      <c r="E19" s="311"/>
      <c r="F19" s="311"/>
      <c r="G19" s="311"/>
      <c r="H19" s="311"/>
      <c r="I19" s="311"/>
      <c r="J19" s="311"/>
      <c r="K19" s="311"/>
      <c r="L19" s="311"/>
      <c r="M19" s="311"/>
      <c r="N19" s="311"/>
      <c r="O19" s="311"/>
      <c r="P19" s="311"/>
      <c r="Q19" s="311"/>
      <c r="R19" s="117"/>
      <c r="S19" s="435" t="s">
        <v>1719</v>
      </c>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6"/>
      <c r="AR19" s="162"/>
      <c r="AS19" s="176"/>
      <c r="AT19" s="1" t="s">
        <v>1510</v>
      </c>
      <c r="AV19" s="158" t="s">
        <v>98</v>
      </c>
      <c r="AW19" s="158" t="s">
        <v>98</v>
      </c>
      <c r="AX19" s="158"/>
      <c r="AY19" s="158"/>
      <c r="AZ19" s="158"/>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8"/>
      <c r="AW20" s="158"/>
      <c r="AX20" s="158"/>
      <c r="AY20" s="158"/>
      <c r="AZ20" s="158"/>
    </row>
    <row r="21" spans="2:52" ht="15" customHeight="1">
      <c r="B21" s="22"/>
      <c r="C21" s="21"/>
      <c r="D21" s="408"/>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10"/>
      <c r="AK21" s="2"/>
      <c r="AL21" s="2"/>
      <c r="AM21" s="2"/>
      <c r="AN21" s="2"/>
      <c r="AO21" s="2"/>
      <c r="AP21" s="2"/>
      <c r="AQ21" s="2"/>
      <c r="AR21" s="3"/>
      <c r="AV21" s="158"/>
      <c r="AW21" s="158"/>
      <c r="AX21" s="158"/>
      <c r="AY21" s="158"/>
      <c r="AZ21" s="158"/>
    </row>
    <row r="22" spans="2:52" ht="15" customHeight="1">
      <c r="B22" s="22"/>
      <c r="C22" s="21"/>
      <c r="D22" s="411"/>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3"/>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0" t="s">
        <v>1727</v>
      </c>
      <c r="D24" s="311"/>
      <c r="E24" s="311"/>
      <c r="F24" s="311"/>
      <c r="G24" s="311"/>
      <c r="H24" s="311"/>
      <c r="I24" s="311"/>
      <c r="J24" s="311"/>
      <c r="K24" s="311"/>
      <c r="L24" s="311"/>
      <c r="M24" s="311"/>
      <c r="N24" s="311"/>
      <c r="O24" s="311"/>
      <c r="P24" s="311"/>
      <c r="Q24" s="311"/>
      <c r="R24" s="311"/>
      <c r="S24" s="311"/>
      <c r="T24" s="311"/>
      <c r="U24" s="311"/>
      <c r="V24" s="311"/>
      <c r="W24" s="311"/>
      <c r="X24" s="311"/>
      <c r="Y24" s="435" t="s">
        <v>1735</v>
      </c>
      <c r="Z24" s="435"/>
      <c r="AA24" s="435"/>
      <c r="AB24" s="435"/>
      <c r="AC24" s="435"/>
      <c r="AD24" s="435"/>
      <c r="AE24" s="435"/>
      <c r="AF24" s="435"/>
      <c r="AG24" s="435"/>
      <c r="AH24" s="435"/>
      <c r="AI24" s="435"/>
      <c r="AJ24" s="435"/>
      <c r="AK24" s="435"/>
      <c r="AL24" s="435"/>
      <c r="AM24" s="435"/>
      <c r="AN24" s="435"/>
      <c r="AO24" s="435"/>
      <c r="AP24" s="435"/>
      <c r="AQ24" s="436"/>
      <c r="AR24" s="162"/>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3"/>
      <c r="C26" s="21"/>
      <c r="D26" s="386"/>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8"/>
      <c r="AK26" s="2"/>
      <c r="AL26" s="2"/>
      <c r="AM26" s="2"/>
      <c r="AN26" s="2"/>
      <c r="AO26" s="2"/>
      <c r="AP26" s="2"/>
      <c r="AQ26" s="2"/>
      <c r="AR26" s="3"/>
    </row>
    <row r="27" spans="2:52" ht="15" customHeight="1">
      <c r="B27" s="163"/>
      <c r="C27" s="21"/>
      <c r="D27" s="389"/>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1"/>
      <c r="AK27" s="2"/>
      <c r="AL27" s="2"/>
      <c r="AM27" s="2"/>
      <c r="AN27" s="2"/>
      <c r="AO27" s="2"/>
      <c r="AP27" s="2"/>
      <c r="AQ27" s="2"/>
      <c r="AR27" s="3"/>
    </row>
    <row r="28" spans="2:52" ht="15" customHeight="1">
      <c r="B28" s="163"/>
      <c r="C28" s="21"/>
      <c r="D28" s="389"/>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1"/>
      <c r="AK28" s="2"/>
      <c r="AL28" s="2"/>
      <c r="AM28" s="2"/>
      <c r="AN28" s="2"/>
      <c r="AO28" s="2"/>
      <c r="AP28" s="2"/>
      <c r="AQ28" s="2"/>
      <c r="AR28" s="3"/>
    </row>
    <row r="29" spans="2:52" ht="15" customHeight="1">
      <c r="B29" s="163"/>
      <c r="C29" s="21"/>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1"/>
      <c r="AK29" s="2"/>
      <c r="AL29" s="2"/>
      <c r="AM29" s="2"/>
      <c r="AN29" s="2"/>
      <c r="AO29" s="2"/>
      <c r="AP29" s="2"/>
      <c r="AQ29" s="2"/>
      <c r="AR29" s="3"/>
    </row>
    <row r="30" spans="2:52" ht="15" customHeight="1">
      <c r="B30" s="163"/>
      <c r="C30" s="21"/>
      <c r="D30" s="389"/>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1"/>
      <c r="AK30" s="2"/>
      <c r="AL30" s="2"/>
      <c r="AM30" s="2"/>
      <c r="AN30" s="2"/>
      <c r="AO30" s="2"/>
      <c r="AP30" s="2"/>
      <c r="AQ30" s="2"/>
      <c r="AR30" s="3"/>
    </row>
    <row r="31" spans="2:52" ht="15" customHeight="1">
      <c r="B31" s="163"/>
      <c r="C31" s="21"/>
      <c r="D31" s="389"/>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1"/>
      <c r="AK31" s="2"/>
      <c r="AL31" s="2"/>
      <c r="AM31" s="2"/>
      <c r="AN31" s="2"/>
      <c r="AO31" s="2"/>
      <c r="AP31" s="2"/>
      <c r="AQ31" s="2"/>
      <c r="AR31" s="3"/>
    </row>
    <row r="32" spans="2:52" ht="15" customHeight="1">
      <c r="B32" s="163"/>
      <c r="C32" s="21"/>
      <c r="D32" s="389"/>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1"/>
      <c r="AK32" s="2"/>
      <c r="AL32" s="2"/>
      <c r="AM32" s="2"/>
      <c r="AN32" s="2"/>
      <c r="AO32" s="2"/>
      <c r="AP32" s="2"/>
      <c r="AQ32" s="2"/>
      <c r="AR32" s="3"/>
    </row>
    <row r="33" spans="2:44" ht="15" customHeight="1">
      <c r="B33" s="163"/>
      <c r="C33" s="21"/>
      <c r="D33" s="389"/>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1"/>
      <c r="AK33" s="2"/>
      <c r="AL33" s="2"/>
      <c r="AM33" s="2"/>
      <c r="AN33" s="2"/>
      <c r="AO33" s="2"/>
      <c r="AP33" s="2"/>
      <c r="AQ33" s="2"/>
      <c r="AR33" s="3"/>
    </row>
    <row r="34" spans="2:44" ht="15" customHeight="1">
      <c r="B34" s="163"/>
      <c r="C34" s="21"/>
      <c r="D34" s="389"/>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2"/>
      <c r="AL34" s="2"/>
      <c r="AM34" s="2"/>
      <c r="AN34" s="2"/>
      <c r="AO34" s="2"/>
      <c r="AP34" s="2"/>
      <c r="AQ34" s="2"/>
      <c r="AR34" s="3"/>
    </row>
    <row r="35" spans="2:44" ht="15" customHeight="1">
      <c r="B35" s="163"/>
      <c r="C35" s="21"/>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1"/>
      <c r="AK35" s="2"/>
      <c r="AL35" s="2"/>
      <c r="AM35" s="2"/>
      <c r="AN35" s="2"/>
      <c r="AO35" s="2"/>
      <c r="AP35" s="2"/>
      <c r="AQ35" s="2"/>
      <c r="AR35" s="3"/>
    </row>
    <row r="36" spans="2:44" ht="15" customHeight="1">
      <c r="B36" s="163"/>
      <c r="C36" s="21"/>
      <c r="D36" s="389"/>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1"/>
      <c r="AK36" s="2"/>
      <c r="AL36" s="2"/>
      <c r="AM36" s="2"/>
      <c r="AN36" s="2"/>
      <c r="AO36" s="2"/>
      <c r="AP36" s="2"/>
      <c r="AQ36" s="2"/>
      <c r="AR36" s="3"/>
    </row>
    <row r="37" spans="2:44" ht="15" customHeight="1">
      <c r="B37" s="163"/>
      <c r="C37" s="21"/>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0" t="s">
        <v>1734</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2"/>
      <c r="AR39" s="164"/>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95" t="s">
        <v>1729</v>
      </c>
      <c r="E41" s="396"/>
      <c r="F41" s="396"/>
      <c r="G41" s="396"/>
      <c r="H41" s="396"/>
      <c r="I41" s="396"/>
      <c r="J41" s="396"/>
      <c r="K41" s="396"/>
      <c r="L41" s="397"/>
      <c r="M41" s="6" t="s">
        <v>1</v>
      </c>
      <c r="N41" s="342"/>
      <c r="O41" s="343"/>
      <c r="P41" s="343"/>
      <c r="Q41" s="343"/>
      <c r="R41" s="344"/>
      <c r="S41" s="92"/>
      <c r="T41" s="92" t="s">
        <v>718</v>
      </c>
      <c r="U41" s="395" t="s">
        <v>1733</v>
      </c>
      <c r="V41" s="396"/>
      <c r="W41" s="396"/>
      <c r="X41" s="396"/>
      <c r="Y41" s="396"/>
      <c r="Z41" s="396"/>
      <c r="AA41" s="396"/>
      <c r="AB41" s="396"/>
      <c r="AC41" s="396"/>
      <c r="AD41" s="397"/>
      <c r="AE41" s="6" t="s">
        <v>1</v>
      </c>
      <c r="AF41" s="405" t="str">
        <f>IF(COUNTBLANK(AF43)+COUNTBLANK(AF45)+COUNTBLANK(AF47)=3,"",SUM(AF43,AF45,AF47))</f>
        <v/>
      </c>
      <c r="AG41" s="406"/>
      <c r="AH41" s="406"/>
      <c r="AI41" s="406"/>
      <c r="AJ41" s="407"/>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395" t="s">
        <v>1730</v>
      </c>
      <c r="E43" s="396"/>
      <c r="F43" s="396"/>
      <c r="G43" s="396"/>
      <c r="H43" s="396"/>
      <c r="I43" s="396"/>
      <c r="J43" s="396"/>
      <c r="K43" s="396"/>
      <c r="L43" s="397"/>
      <c r="M43" s="6" t="s">
        <v>1</v>
      </c>
      <c r="N43" s="342"/>
      <c r="O43" s="343"/>
      <c r="P43" s="343"/>
      <c r="Q43" s="343"/>
      <c r="R43" s="344"/>
      <c r="S43" s="92"/>
      <c r="T43" s="153" t="s">
        <v>715</v>
      </c>
      <c r="U43" s="395" t="s">
        <v>1832</v>
      </c>
      <c r="V43" s="396"/>
      <c r="W43" s="396"/>
      <c r="X43" s="396"/>
      <c r="Y43" s="396"/>
      <c r="Z43" s="396"/>
      <c r="AA43" s="396"/>
      <c r="AB43" s="396"/>
      <c r="AC43" s="396"/>
      <c r="AD43" s="397"/>
      <c r="AE43" s="6" t="s">
        <v>1</v>
      </c>
      <c r="AF43" s="342"/>
      <c r="AG43" s="343"/>
      <c r="AH43" s="343"/>
      <c r="AI43" s="343"/>
      <c r="AJ43" s="344"/>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5"/>
      <c r="C45" s="5"/>
      <c r="D45" s="395" t="s">
        <v>1731</v>
      </c>
      <c r="E45" s="396"/>
      <c r="F45" s="396"/>
      <c r="G45" s="396"/>
      <c r="H45" s="396"/>
      <c r="I45" s="396"/>
      <c r="J45" s="396"/>
      <c r="K45" s="396"/>
      <c r="L45" s="397"/>
      <c r="M45" s="6" t="s">
        <v>1</v>
      </c>
      <c r="N45" s="342"/>
      <c r="O45" s="343"/>
      <c r="P45" s="343"/>
      <c r="Q45" s="343"/>
      <c r="R45" s="344"/>
      <c r="S45" s="92"/>
      <c r="T45" s="153" t="s">
        <v>716</v>
      </c>
      <c r="U45" s="395" t="s">
        <v>1833</v>
      </c>
      <c r="V45" s="396"/>
      <c r="W45" s="396"/>
      <c r="X45" s="396"/>
      <c r="Y45" s="396"/>
      <c r="Z45" s="396"/>
      <c r="AA45" s="396"/>
      <c r="AB45" s="396"/>
      <c r="AC45" s="396"/>
      <c r="AD45" s="397"/>
      <c r="AE45" s="6" t="s">
        <v>1</v>
      </c>
      <c r="AF45" s="342"/>
      <c r="AG45" s="343"/>
      <c r="AH45" s="343"/>
      <c r="AI45" s="343"/>
      <c r="AJ45" s="344"/>
      <c r="AK45" s="2"/>
      <c r="AL45" s="2"/>
      <c r="AM45" s="2"/>
      <c r="AN45" s="2"/>
      <c r="AO45" s="2"/>
      <c r="AP45" s="2"/>
      <c r="AQ45" s="2"/>
      <c r="AR45" s="3"/>
    </row>
    <row r="46" spans="2:44" ht="3.95" customHeight="1">
      <c r="B46" s="165"/>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395" t="s">
        <v>1732</v>
      </c>
      <c r="E47" s="396"/>
      <c r="F47" s="396"/>
      <c r="G47" s="396"/>
      <c r="H47" s="396"/>
      <c r="I47" s="396"/>
      <c r="J47" s="396"/>
      <c r="K47" s="396"/>
      <c r="L47" s="397"/>
      <c r="M47" s="6" t="s">
        <v>1</v>
      </c>
      <c r="N47" s="342"/>
      <c r="O47" s="343"/>
      <c r="P47" s="343"/>
      <c r="Q47" s="343"/>
      <c r="R47" s="344"/>
      <c r="S47" s="92"/>
      <c r="T47" s="153" t="s">
        <v>717</v>
      </c>
      <c r="U47" s="395" t="s">
        <v>1834</v>
      </c>
      <c r="V47" s="396"/>
      <c r="W47" s="396"/>
      <c r="X47" s="396"/>
      <c r="Y47" s="396"/>
      <c r="Z47" s="396"/>
      <c r="AA47" s="396"/>
      <c r="AB47" s="396"/>
      <c r="AC47" s="396"/>
      <c r="AD47" s="397"/>
      <c r="AE47" s="6" t="s">
        <v>1</v>
      </c>
      <c r="AF47" s="342"/>
      <c r="AG47" s="343"/>
      <c r="AH47" s="343"/>
      <c r="AI47" s="343"/>
      <c r="AJ47" s="344"/>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4" t="s">
        <v>1493</v>
      </c>
      <c r="U49" s="395" t="s">
        <v>1807</v>
      </c>
      <c r="V49" s="396"/>
      <c r="W49" s="396"/>
      <c r="X49" s="396"/>
      <c r="Y49" s="396"/>
      <c r="Z49" s="396"/>
      <c r="AA49" s="396"/>
      <c r="AB49" s="396"/>
      <c r="AC49" s="396"/>
      <c r="AD49" s="397"/>
      <c r="AE49" s="6" t="s">
        <v>1</v>
      </c>
      <c r="AF49" s="405" t="str">
        <f>IF(COUNTBLANK(N41)+COUNTBLANK(N43)+COUNTBLANK(N45)+COUNTBLANK(N47)+COUNTBLANK(AF41)=5,"",SUM(N41,N43,N45,N47,AF41))</f>
        <v/>
      </c>
      <c r="AG49" s="406"/>
      <c r="AH49" s="406"/>
      <c r="AI49" s="406"/>
      <c r="AJ49" s="407"/>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6"/>
      <c r="C52" s="310" t="s">
        <v>1712</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2"/>
      <c r="AR52" s="160"/>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7" t="s">
        <v>1715</v>
      </c>
      <c r="E54" s="98"/>
      <c r="F54" s="306" t="s">
        <v>722</v>
      </c>
      <c r="G54" s="306"/>
      <c r="H54" s="306"/>
      <c r="I54" s="92"/>
      <c r="J54" s="145" t="s">
        <v>1713</v>
      </c>
      <c r="K54" s="92"/>
      <c r="L54" s="148" t="s">
        <v>626</v>
      </c>
      <c r="M54" s="92"/>
      <c r="N54" s="399" t="s">
        <v>629</v>
      </c>
      <c r="O54" s="400"/>
      <c r="P54" s="400"/>
      <c r="Q54" s="401"/>
      <c r="R54" s="155"/>
      <c r="S54" s="437" t="s">
        <v>628</v>
      </c>
      <c r="T54" s="438"/>
      <c r="U54" s="439"/>
      <c r="V54" s="2"/>
      <c r="W54" s="307" t="s">
        <v>6</v>
      </c>
      <c r="X54" s="308"/>
      <c r="Y54" s="308"/>
      <c r="Z54" s="309"/>
      <c r="AA54" s="98"/>
      <c r="AB54" s="147" t="s">
        <v>627</v>
      </c>
      <c r="AC54" s="98"/>
      <c r="AD54" s="429" t="s">
        <v>1716</v>
      </c>
      <c r="AE54" s="430"/>
      <c r="AF54" s="430"/>
      <c r="AG54" s="430"/>
      <c r="AH54" s="430"/>
      <c r="AI54" s="430"/>
      <c r="AJ54" s="431"/>
      <c r="AK54" s="24"/>
      <c r="AL54" s="24"/>
      <c r="AM54" s="24"/>
      <c r="AN54" s="24"/>
      <c r="AO54" s="24"/>
      <c r="AP54" s="24"/>
      <c r="AQ54" s="24"/>
      <c r="AR54" s="167"/>
      <c r="AS54" s="2"/>
    </row>
    <row r="55" spans="1:46" ht="3.95" customHeight="1">
      <c r="B55" s="22"/>
      <c r="C55" s="2"/>
      <c r="D55" s="277"/>
      <c r="E55" s="277"/>
      <c r="F55" s="277"/>
      <c r="G55" s="277"/>
      <c r="H55" s="277"/>
      <c r="I55" s="278"/>
      <c r="J55" s="278"/>
      <c r="K55" s="278"/>
      <c r="L55" s="278"/>
      <c r="M55" s="278"/>
      <c r="N55" s="278"/>
      <c r="O55" s="278"/>
      <c r="P55" s="278"/>
      <c r="Q55" s="7"/>
      <c r="R55" s="155"/>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80"/>
    </row>
    <row r="56" spans="1:46" ht="15" customHeight="1">
      <c r="A56" s="226">
        <f t="shared" ref="A56:A107" si="0">IF(OR(S56="Doc.",S56="MAA, Doc.",S56="MAB, Doc."),A55+1,A55)</f>
        <v>0</v>
      </c>
      <c r="B56" s="22"/>
      <c r="C56" s="2"/>
      <c r="D56" s="229"/>
      <c r="E56" s="12"/>
      <c r="F56" s="432" t="str">
        <f>IF(H13=""," Chef d'équipe",H13)</f>
        <v xml:space="preserve"> Chef d'équipe</v>
      </c>
      <c r="G56" s="433"/>
      <c r="H56" s="434"/>
      <c r="I56" s="177"/>
      <c r="J56" s="275" t="str">
        <f>IF(U13=""," رئيس فرقة البحث",U13)</f>
        <v xml:space="preserve"> رئيس فرقة البحث</v>
      </c>
      <c r="K56" s="177"/>
      <c r="L56" s="235"/>
      <c r="M56" s="177"/>
      <c r="N56" s="372"/>
      <c r="O56" s="373"/>
      <c r="P56" s="373"/>
      <c r="Q56" s="374"/>
      <c r="R56" s="179"/>
      <c r="S56" s="372"/>
      <c r="T56" s="373"/>
      <c r="U56" s="374"/>
      <c r="V56" s="278"/>
      <c r="W56" s="372"/>
      <c r="X56" s="373"/>
      <c r="Y56" s="373"/>
      <c r="Z56" s="374"/>
      <c r="AA56" s="12"/>
      <c r="AB56" s="276"/>
      <c r="AC56" s="12"/>
      <c r="AD56" s="402"/>
      <c r="AE56" s="403"/>
      <c r="AF56" s="403"/>
      <c r="AG56" s="403"/>
      <c r="AH56" s="403"/>
      <c r="AI56" s="403"/>
      <c r="AJ56" s="404"/>
      <c r="AK56" s="2"/>
      <c r="AL56" s="2"/>
      <c r="AM56" s="2"/>
      <c r="AN56" s="2"/>
      <c r="AO56" s="2"/>
      <c r="AP56" s="2"/>
      <c r="AQ56" s="2"/>
      <c r="AR56" s="3"/>
      <c r="AS56" s="2"/>
      <c r="AT56" s="181">
        <f>AT55+1</f>
        <v>1</v>
      </c>
    </row>
    <row r="57" spans="1:46" ht="15" customHeight="1">
      <c r="A57" s="226">
        <f t="shared" si="0"/>
        <v>0</v>
      </c>
      <c r="B57" s="22"/>
      <c r="C57" s="2"/>
      <c r="D57" s="229"/>
      <c r="E57" s="12"/>
      <c r="F57" s="371"/>
      <c r="G57" s="371"/>
      <c r="H57" s="371"/>
      <c r="I57" s="177"/>
      <c r="J57" s="234"/>
      <c r="K57" s="177"/>
      <c r="L57" s="235"/>
      <c r="M57" s="177"/>
      <c r="N57" s="372"/>
      <c r="O57" s="373"/>
      <c r="P57" s="373"/>
      <c r="Q57" s="374"/>
      <c r="R57" s="179"/>
      <c r="S57" s="372"/>
      <c r="T57" s="373"/>
      <c r="U57" s="374"/>
      <c r="V57" s="278"/>
      <c r="W57" s="372"/>
      <c r="X57" s="373"/>
      <c r="Y57" s="373"/>
      <c r="Z57" s="374"/>
      <c r="AA57" s="12"/>
      <c r="AB57" s="276"/>
      <c r="AC57" s="12"/>
      <c r="AD57" s="398"/>
      <c r="AE57" s="379"/>
      <c r="AF57" s="379"/>
      <c r="AG57" s="379"/>
      <c r="AH57" s="379"/>
      <c r="AI57" s="379"/>
      <c r="AJ57" s="380"/>
      <c r="AK57" s="2"/>
      <c r="AL57" s="2"/>
      <c r="AM57" s="2"/>
      <c r="AN57" s="2"/>
      <c r="AO57" s="2"/>
      <c r="AP57" s="2"/>
      <c r="AQ57" s="2"/>
      <c r="AR57" s="3"/>
      <c r="AS57" s="2"/>
      <c r="AT57" s="181">
        <f t="shared" ref="AT57:AT108" si="1">AT56+1</f>
        <v>2</v>
      </c>
    </row>
    <row r="58" spans="1:46" ht="15" customHeight="1">
      <c r="A58" s="226">
        <f t="shared" si="0"/>
        <v>0</v>
      </c>
      <c r="B58" s="22"/>
      <c r="C58" s="2"/>
      <c r="D58" s="229"/>
      <c r="E58" s="277"/>
      <c r="F58" s="371"/>
      <c r="G58" s="371"/>
      <c r="H58" s="371"/>
      <c r="I58" s="177"/>
      <c r="J58" s="234"/>
      <c r="K58" s="177"/>
      <c r="L58" s="235"/>
      <c r="M58" s="177"/>
      <c r="N58" s="372"/>
      <c r="O58" s="373"/>
      <c r="P58" s="373"/>
      <c r="Q58" s="374"/>
      <c r="R58" s="179"/>
      <c r="S58" s="372"/>
      <c r="T58" s="373"/>
      <c r="U58" s="374"/>
      <c r="V58" s="278"/>
      <c r="W58" s="372"/>
      <c r="X58" s="373"/>
      <c r="Y58" s="373"/>
      <c r="Z58" s="374"/>
      <c r="AA58" s="12"/>
      <c r="AB58" s="276"/>
      <c r="AC58" s="12"/>
      <c r="AD58" s="378"/>
      <c r="AE58" s="379"/>
      <c r="AF58" s="379"/>
      <c r="AG58" s="379"/>
      <c r="AH58" s="379"/>
      <c r="AI58" s="379"/>
      <c r="AJ58" s="380"/>
      <c r="AK58" s="2"/>
      <c r="AL58" s="2"/>
      <c r="AM58" s="2"/>
      <c r="AN58" s="2"/>
      <c r="AO58" s="2"/>
      <c r="AP58" s="2"/>
      <c r="AQ58" s="2"/>
      <c r="AR58" s="3"/>
      <c r="AS58" s="2"/>
      <c r="AT58" s="181">
        <f t="shared" si="1"/>
        <v>3</v>
      </c>
    </row>
    <row r="59" spans="1:46" ht="15" customHeight="1">
      <c r="A59" s="226">
        <f t="shared" si="0"/>
        <v>0</v>
      </c>
      <c r="B59" s="22"/>
      <c r="C59" s="2"/>
      <c r="D59" s="229"/>
      <c r="E59" s="277"/>
      <c r="F59" s="371"/>
      <c r="G59" s="371"/>
      <c r="H59" s="371"/>
      <c r="I59" s="177"/>
      <c r="J59" s="234"/>
      <c r="K59" s="177"/>
      <c r="L59" s="235"/>
      <c r="M59" s="177"/>
      <c r="N59" s="372"/>
      <c r="O59" s="373"/>
      <c r="P59" s="373"/>
      <c r="Q59" s="374"/>
      <c r="R59" s="179"/>
      <c r="S59" s="372"/>
      <c r="T59" s="373"/>
      <c r="U59" s="374"/>
      <c r="V59" s="278"/>
      <c r="W59" s="372"/>
      <c r="X59" s="373"/>
      <c r="Y59" s="373"/>
      <c r="Z59" s="374"/>
      <c r="AA59" s="12"/>
      <c r="AB59" s="276"/>
      <c r="AC59" s="12"/>
      <c r="AD59" s="378"/>
      <c r="AE59" s="379"/>
      <c r="AF59" s="379"/>
      <c r="AG59" s="379"/>
      <c r="AH59" s="379"/>
      <c r="AI59" s="379"/>
      <c r="AJ59" s="380"/>
      <c r="AK59" s="2"/>
      <c r="AL59" s="2"/>
      <c r="AM59" s="2"/>
      <c r="AN59" s="2"/>
      <c r="AO59" s="2"/>
      <c r="AP59" s="2"/>
      <c r="AQ59" s="2"/>
      <c r="AR59" s="3"/>
      <c r="AS59" s="2"/>
      <c r="AT59" s="181">
        <f t="shared" si="1"/>
        <v>4</v>
      </c>
    </row>
    <row r="60" spans="1:46" ht="15" customHeight="1">
      <c r="A60" s="226">
        <f t="shared" si="0"/>
        <v>0</v>
      </c>
      <c r="B60" s="22"/>
      <c r="C60" s="2"/>
      <c r="D60" s="229"/>
      <c r="E60" s="277"/>
      <c r="F60" s="371"/>
      <c r="G60" s="371"/>
      <c r="H60" s="371"/>
      <c r="I60" s="177"/>
      <c r="J60" s="234"/>
      <c r="K60" s="177"/>
      <c r="L60" s="235"/>
      <c r="M60" s="177"/>
      <c r="N60" s="372"/>
      <c r="O60" s="373"/>
      <c r="P60" s="373"/>
      <c r="Q60" s="374"/>
      <c r="R60" s="179"/>
      <c r="S60" s="372"/>
      <c r="T60" s="373"/>
      <c r="U60" s="374"/>
      <c r="V60" s="278"/>
      <c r="W60" s="372"/>
      <c r="X60" s="373"/>
      <c r="Y60" s="373"/>
      <c r="Z60" s="374"/>
      <c r="AA60" s="12"/>
      <c r="AB60" s="276"/>
      <c r="AC60" s="12"/>
      <c r="AD60" s="378"/>
      <c r="AE60" s="379"/>
      <c r="AF60" s="379"/>
      <c r="AG60" s="379"/>
      <c r="AH60" s="379"/>
      <c r="AI60" s="379"/>
      <c r="AJ60" s="380"/>
      <c r="AK60" s="2"/>
      <c r="AL60" s="2"/>
      <c r="AM60" s="2"/>
      <c r="AN60" s="2"/>
      <c r="AO60" s="2"/>
      <c r="AP60" s="2"/>
      <c r="AQ60" s="2"/>
      <c r="AR60" s="3"/>
      <c r="AS60" s="2"/>
      <c r="AT60" s="181">
        <f t="shared" si="1"/>
        <v>5</v>
      </c>
    </row>
    <row r="61" spans="1:46" ht="15" customHeight="1">
      <c r="A61" s="226">
        <f t="shared" si="0"/>
        <v>0</v>
      </c>
      <c r="B61" s="22"/>
      <c r="C61" s="2"/>
      <c r="D61" s="229"/>
      <c r="E61" s="277"/>
      <c r="F61" s="371"/>
      <c r="G61" s="371"/>
      <c r="H61" s="371"/>
      <c r="I61" s="177"/>
      <c r="J61" s="234"/>
      <c r="K61" s="177"/>
      <c r="L61" s="235"/>
      <c r="M61" s="177"/>
      <c r="N61" s="372"/>
      <c r="O61" s="373"/>
      <c r="P61" s="373"/>
      <c r="Q61" s="374"/>
      <c r="R61" s="179"/>
      <c r="S61" s="372"/>
      <c r="T61" s="373"/>
      <c r="U61" s="374"/>
      <c r="V61" s="278"/>
      <c r="W61" s="372"/>
      <c r="X61" s="373"/>
      <c r="Y61" s="373"/>
      <c r="Z61" s="374"/>
      <c r="AA61" s="12"/>
      <c r="AB61" s="276"/>
      <c r="AC61" s="12"/>
      <c r="AD61" s="378"/>
      <c r="AE61" s="379"/>
      <c r="AF61" s="379"/>
      <c r="AG61" s="379"/>
      <c r="AH61" s="379"/>
      <c r="AI61" s="379"/>
      <c r="AJ61" s="380"/>
      <c r="AK61" s="2"/>
      <c r="AL61" s="2"/>
      <c r="AM61" s="2"/>
      <c r="AN61" s="2"/>
      <c r="AO61" s="2"/>
      <c r="AP61" s="2"/>
      <c r="AQ61" s="2"/>
      <c r="AR61" s="3"/>
      <c r="AS61" s="2"/>
      <c r="AT61" s="181">
        <f t="shared" si="1"/>
        <v>6</v>
      </c>
    </row>
    <row r="62" spans="1:46" ht="15" customHeight="1">
      <c r="A62" s="226">
        <f t="shared" si="0"/>
        <v>0</v>
      </c>
      <c r="B62" s="22"/>
      <c r="C62" s="2"/>
      <c r="D62" s="229"/>
      <c r="E62" s="277"/>
      <c r="F62" s="371"/>
      <c r="G62" s="371"/>
      <c r="H62" s="371"/>
      <c r="I62" s="177"/>
      <c r="J62" s="234"/>
      <c r="K62" s="177"/>
      <c r="L62" s="235"/>
      <c r="M62" s="177"/>
      <c r="N62" s="372"/>
      <c r="O62" s="373"/>
      <c r="P62" s="373"/>
      <c r="Q62" s="374"/>
      <c r="R62" s="179"/>
      <c r="S62" s="372"/>
      <c r="T62" s="373"/>
      <c r="U62" s="374"/>
      <c r="V62" s="278"/>
      <c r="W62" s="372"/>
      <c r="X62" s="373"/>
      <c r="Y62" s="373"/>
      <c r="Z62" s="374"/>
      <c r="AA62" s="12"/>
      <c r="AB62" s="276"/>
      <c r="AC62" s="12"/>
      <c r="AD62" s="378"/>
      <c r="AE62" s="379"/>
      <c r="AF62" s="379"/>
      <c r="AG62" s="379"/>
      <c r="AH62" s="379"/>
      <c r="AI62" s="379"/>
      <c r="AJ62" s="380"/>
      <c r="AK62" s="2"/>
      <c r="AL62" s="2"/>
      <c r="AM62" s="2"/>
      <c r="AN62" s="2"/>
      <c r="AO62" s="2"/>
      <c r="AP62" s="2"/>
      <c r="AQ62" s="2"/>
      <c r="AR62" s="3"/>
      <c r="AS62" s="2"/>
      <c r="AT62" s="181">
        <f t="shared" si="1"/>
        <v>7</v>
      </c>
    </row>
    <row r="63" spans="1:46" ht="15" customHeight="1">
      <c r="A63" s="226">
        <f t="shared" si="0"/>
        <v>0</v>
      </c>
      <c r="B63" s="22"/>
      <c r="C63" s="2"/>
      <c r="D63" s="229"/>
      <c r="E63" s="277"/>
      <c r="F63" s="371"/>
      <c r="G63" s="371"/>
      <c r="H63" s="371"/>
      <c r="I63" s="177"/>
      <c r="J63" s="234"/>
      <c r="K63" s="177"/>
      <c r="L63" s="235"/>
      <c r="M63" s="177"/>
      <c r="N63" s="372"/>
      <c r="O63" s="373"/>
      <c r="P63" s="373"/>
      <c r="Q63" s="374"/>
      <c r="R63" s="179"/>
      <c r="S63" s="372"/>
      <c r="T63" s="373"/>
      <c r="U63" s="374"/>
      <c r="V63" s="278"/>
      <c r="W63" s="372"/>
      <c r="X63" s="373"/>
      <c r="Y63" s="373"/>
      <c r="Z63" s="374"/>
      <c r="AA63" s="12"/>
      <c r="AB63" s="276"/>
      <c r="AC63" s="12"/>
      <c r="AD63" s="378"/>
      <c r="AE63" s="379"/>
      <c r="AF63" s="379"/>
      <c r="AG63" s="379"/>
      <c r="AH63" s="379"/>
      <c r="AI63" s="379"/>
      <c r="AJ63" s="380"/>
      <c r="AK63" s="2"/>
      <c r="AL63" s="2"/>
      <c r="AM63" s="2"/>
      <c r="AN63" s="2"/>
      <c r="AO63" s="2"/>
      <c r="AP63" s="2"/>
      <c r="AQ63" s="2"/>
      <c r="AR63" s="3"/>
      <c r="AS63" s="2"/>
      <c r="AT63" s="181">
        <f t="shared" si="1"/>
        <v>8</v>
      </c>
    </row>
    <row r="64" spans="1:46" ht="15" customHeight="1">
      <c r="A64" s="226">
        <f t="shared" si="0"/>
        <v>0</v>
      </c>
      <c r="B64" s="22"/>
      <c r="C64" s="2"/>
      <c r="D64" s="229"/>
      <c r="E64" s="277"/>
      <c r="F64" s="371"/>
      <c r="G64" s="371"/>
      <c r="H64" s="371"/>
      <c r="I64" s="177"/>
      <c r="J64" s="234"/>
      <c r="K64" s="177"/>
      <c r="L64" s="235"/>
      <c r="M64" s="177"/>
      <c r="N64" s="372"/>
      <c r="O64" s="373"/>
      <c r="P64" s="373"/>
      <c r="Q64" s="374"/>
      <c r="R64" s="179"/>
      <c r="S64" s="372"/>
      <c r="T64" s="373"/>
      <c r="U64" s="374"/>
      <c r="V64" s="278"/>
      <c r="W64" s="372"/>
      <c r="X64" s="373"/>
      <c r="Y64" s="373"/>
      <c r="Z64" s="374"/>
      <c r="AA64" s="12"/>
      <c r="AB64" s="276"/>
      <c r="AC64" s="12"/>
      <c r="AD64" s="378"/>
      <c r="AE64" s="379"/>
      <c r="AF64" s="379"/>
      <c r="AG64" s="379"/>
      <c r="AH64" s="379"/>
      <c r="AI64" s="379"/>
      <c r="AJ64" s="380"/>
      <c r="AK64" s="2"/>
      <c r="AL64" s="2"/>
      <c r="AM64" s="2"/>
      <c r="AN64" s="2"/>
      <c r="AO64" s="2"/>
      <c r="AP64" s="2"/>
      <c r="AQ64" s="2"/>
      <c r="AR64" s="3"/>
      <c r="AS64" s="2"/>
      <c r="AT64" s="181">
        <f t="shared" si="1"/>
        <v>9</v>
      </c>
    </row>
    <row r="65" spans="1:46" ht="15" customHeight="1">
      <c r="A65" s="226">
        <f t="shared" si="0"/>
        <v>0</v>
      </c>
      <c r="B65" s="22"/>
      <c r="C65" s="2"/>
      <c r="D65" s="229"/>
      <c r="E65" s="277"/>
      <c r="F65" s="371"/>
      <c r="G65" s="371"/>
      <c r="H65" s="371"/>
      <c r="I65" s="177"/>
      <c r="J65" s="234"/>
      <c r="K65" s="177"/>
      <c r="L65" s="235"/>
      <c r="M65" s="177"/>
      <c r="N65" s="372"/>
      <c r="O65" s="373"/>
      <c r="P65" s="373"/>
      <c r="Q65" s="374"/>
      <c r="R65" s="179"/>
      <c r="S65" s="372"/>
      <c r="T65" s="373"/>
      <c r="U65" s="374"/>
      <c r="V65" s="278"/>
      <c r="W65" s="372"/>
      <c r="X65" s="373"/>
      <c r="Y65" s="373"/>
      <c r="Z65" s="374"/>
      <c r="AA65" s="12"/>
      <c r="AB65" s="276"/>
      <c r="AC65" s="12"/>
      <c r="AD65" s="378"/>
      <c r="AE65" s="379"/>
      <c r="AF65" s="379"/>
      <c r="AG65" s="379"/>
      <c r="AH65" s="379"/>
      <c r="AI65" s="379"/>
      <c r="AJ65" s="380"/>
      <c r="AK65" s="2"/>
      <c r="AL65" s="2"/>
      <c r="AM65" s="2"/>
      <c r="AN65" s="2"/>
      <c r="AO65" s="2"/>
      <c r="AP65" s="2"/>
      <c r="AQ65" s="2"/>
      <c r="AR65" s="3"/>
      <c r="AS65" s="2"/>
      <c r="AT65" s="181">
        <f t="shared" si="1"/>
        <v>10</v>
      </c>
    </row>
    <row r="66" spans="1:46" ht="15" customHeight="1">
      <c r="A66" s="226">
        <f t="shared" si="0"/>
        <v>0</v>
      </c>
      <c r="B66" s="22"/>
      <c r="C66" s="2"/>
      <c r="D66" s="229"/>
      <c r="E66" s="277"/>
      <c r="F66" s="371"/>
      <c r="G66" s="371"/>
      <c r="H66" s="371"/>
      <c r="I66" s="177"/>
      <c r="J66" s="234"/>
      <c r="K66" s="177"/>
      <c r="L66" s="235"/>
      <c r="M66" s="177"/>
      <c r="N66" s="372"/>
      <c r="O66" s="373"/>
      <c r="P66" s="373"/>
      <c r="Q66" s="374"/>
      <c r="R66" s="179"/>
      <c r="S66" s="372"/>
      <c r="T66" s="373"/>
      <c r="U66" s="374"/>
      <c r="V66" s="278"/>
      <c r="W66" s="372"/>
      <c r="X66" s="373"/>
      <c r="Y66" s="373"/>
      <c r="Z66" s="374"/>
      <c r="AA66" s="12"/>
      <c r="AB66" s="276"/>
      <c r="AC66" s="12"/>
      <c r="AD66" s="378"/>
      <c r="AE66" s="379"/>
      <c r="AF66" s="379"/>
      <c r="AG66" s="379"/>
      <c r="AH66" s="379"/>
      <c r="AI66" s="379"/>
      <c r="AJ66" s="380"/>
      <c r="AK66" s="2"/>
      <c r="AL66" s="2"/>
      <c r="AM66" s="2"/>
      <c r="AN66" s="2"/>
      <c r="AO66" s="2"/>
      <c r="AP66" s="2"/>
      <c r="AQ66" s="2"/>
      <c r="AR66" s="3"/>
      <c r="AS66" s="2"/>
      <c r="AT66" s="181">
        <f t="shared" si="1"/>
        <v>11</v>
      </c>
    </row>
    <row r="67" spans="1:46" ht="15" customHeight="1">
      <c r="A67" s="226">
        <f t="shared" si="0"/>
        <v>0</v>
      </c>
      <c r="B67" s="22"/>
      <c r="C67" s="2"/>
      <c r="D67" s="229"/>
      <c r="E67" s="277"/>
      <c r="F67" s="371"/>
      <c r="G67" s="371"/>
      <c r="H67" s="371"/>
      <c r="I67" s="177"/>
      <c r="J67" s="234"/>
      <c r="K67" s="177"/>
      <c r="L67" s="235"/>
      <c r="M67" s="177"/>
      <c r="N67" s="372"/>
      <c r="O67" s="373"/>
      <c r="P67" s="373"/>
      <c r="Q67" s="374"/>
      <c r="R67" s="179"/>
      <c r="S67" s="372"/>
      <c r="T67" s="373"/>
      <c r="U67" s="374"/>
      <c r="V67" s="278"/>
      <c r="W67" s="372"/>
      <c r="X67" s="373"/>
      <c r="Y67" s="373"/>
      <c r="Z67" s="374"/>
      <c r="AA67" s="12"/>
      <c r="AB67" s="276"/>
      <c r="AC67" s="12"/>
      <c r="AD67" s="378"/>
      <c r="AE67" s="379"/>
      <c r="AF67" s="379"/>
      <c r="AG67" s="379"/>
      <c r="AH67" s="379"/>
      <c r="AI67" s="379"/>
      <c r="AJ67" s="380"/>
      <c r="AK67" s="2"/>
      <c r="AL67" s="2"/>
      <c r="AM67" s="2"/>
      <c r="AN67" s="2"/>
      <c r="AO67" s="2"/>
      <c r="AP67" s="2"/>
      <c r="AQ67" s="2"/>
      <c r="AR67" s="3"/>
      <c r="AS67" s="2"/>
      <c r="AT67" s="181">
        <f t="shared" si="1"/>
        <v>12</v>
      </c>
    </row>
    <row r="68" spans="1:46" ht="15" customHeight="1">
      <c r="A68" s="226">
        <f t="shared" si="0"/>
        <v>0</v>
      </c>
      <c r="B68" s="22"/>
      <c r="C68" s="2"/>
      <c r="D68" s="229"/>
      <c r="E68" s="277"/>
      <c r="F68" s="371"/>
      <c r="G68" s="371"/>
      <c r="H68" s="371"/>
      <c r="I68" s="177"/>
      <c r="J68" s="234"/>
      <c r="K68" s="177"/>
      <c r="L68" s="235"/>
      <c r="M68" s="177"/>
      <c r="N68" s="372"/>
      <c r="O68" s="373"/>
      <c r="P68" s="373"/>
      <c r="Q68" s="374"/>
      <c r="R68" s="179"/>
      <c r="S68" s="372"/>
      <c r="T68" s="373"/>
      <c r="U68" s="374"/>
      <c r="V68" s="278"/>
      <c r="W68" s="372"/>
      <c r="X68" s="373"/>
      <c r="Y68" s="373"/>
      <c r="Z68" s="374"/>
      <c r="AA68" s="12"/>
      <c r="AB68" s="276"/>
      <c r="AC68" s="12"/>
      <c r="AD68" s="378"/>
      <c r="AE68" s="379"/>
      <c r="AF68" s="379"/>
      <c r="AG68" s="379"/>
      <c r="AH68" s="379"/>
      <c r="AI68" s="379"/>
      <c r="AJ68" s="380"/>
      <c r="AK68" s="2"/>
      <c r="AL68" s="2"/>
      <c r="AM68" s="2"/>
      <c r="AN68" s="2"/>
      <c r="AO68" s="2"/>
      <c r="AP68" s="2"/>
      <c r="AQ68" s="2"/>
      <c r="AR68" s="3"/>
      <c r="AS68" s="2"/>
      <c r="AT68" s="181">
        <f t="shared" si="1"/>
        <v>13</v>
      </c>
    </row>
    <row r="69" spans="1:46" ht="15" customHeight="1">
      <c r="A69" s="226">
        <f t="shared" si="0"/>
        <v>0</v>
      </c>
      <c r="B69" s="22"/>
      <c r="C69" s="2"/>
      <c r="D69" s="229"/>
      <c r="E69" s="277"/>
      <c r="F69" s="371"/>
      <c r="G69" s="371"/>
      <c r="H69" s="371"/>
      <c r="I69" s="177"/>
      <c r="J69" s="234"/>
      <c r="K69" s="177"/>
      <c r="L69" s="235"/>
      <c r="M69" s="177"/>
      <c r="N69" s="372"/>
      <c r="O69" s="373"/>
      <c r="P69" s="373"/>
      <c r="Q69" s="374"/>
      <c r="R69" s="179"/>
      <c r="S69" s="372"/>
      <c r="T69" s="373"/>
      <c r="U69" s="374"/>
      <c r="V69" s="278"/>
      <c r="W69" s="372"/>
      <c r="X69" s="373"/>
      <c r="Y69" s="373"/>
      <c r="Z69" s="374"/>
      <c r="AA69" s="12"/>
      <c r="AB69" s="276"/>
      <c r="AC69" s="12"/>
      <c r="AD69" s="378"/>
      <c r="AE69" s="379"/>
      <c r="AF69" s="379"/>
      <c r="AG69" s="379"/>
      <c r="AH69" s="379"/>
      <c r="AI69" s="379"/>
      <c r="AJ69" s="380"/>
      <c r="AK69" s="2"/>
      <c r="AL69" s="2"/>
      <c r="AM69" s="2"/>
      <c r="AN69" s="2"/>
      <c r="AO69" s="2"/>
      <c r="AP69" s="2"/>
      <c r="AQ69" s="2"/>
      <c r="AR69" s="3"/>
      <c r="AS69" s="2"/>
      <c r="AT69" s="181">
        <f t="shared" si="1"/>
        <v>14</v>
      </c>
    </row>
    <row r="70" spans="1:46" ht="15" customHeight="1">
      <c r="A70" s="226">
        <f t="shared" si="0"/>
        <v>0</v>
      </c>
      <c r="B70" s="22"/>
      <c r="C70" s="2"/>
      <c r="D70" s="229"/>
      <c r="E70" s="277"/>
      <c r="F70" s="371"/>
      <c r="G70" s="371"/>
      <c r="H70" s="371"/>
      <c r="I70" s="177"/>
      <c r="J70" s="234"/>
      <c r="K70" s="177"/>
      <c r="L70" s="235"/>
      <c r="M70" s="177"/>
      <c r="N70" s="372"/>
      <c r="O70" s="373"/>
      <c r="P70" s="373"/>
      <c r="Q70" s="374"/>
      <c r="R70" s="179"/>
      <c r="S70" s="372"/>
      <c r="T70" s="373"/>
      <c r="U70" s="374"/>
      <c r="V70" s="278"/>
      <c r="W70" s="372"/>
      <c r="X70" s="373"/>
      <c r="Y70" s="373"/>
      <c r="Z70" s="374"/>
      <c r="AA70" s="12"/>
      <c r="AB70" s="276"/>
      <c r="AC70" s="12"/>
      <c r="AD70" s="378"/>
      <c r="AE70" s="379"/>
      <c r="AF70" s="379"/>
      <c r="AG70" s="379"/>
      <c r="AH70" s="379"/>
      <c r="AI70" s="379"/>
      <c r="AJ70" s="380"/>
      <c r="AK70" s="2"/>
      <c r="AL70" s="2"/>
      <c r="AM70" s="2"/>
      <c r="AN70" s="2"/>
      <c r="AO70" s="2"/>
      <c r="AP70" s="2"/>
      <c r="AQ70" s="2"/>
      <c r="AR70" s="3"/>
      <c r="AS70" s="2"/>
      <c r="AT70" s="181">
        <f t="shared" si="1"/>
        <v>15</v>
      </c>
    </row>
    <row r="71" spans="1:46" ht="15" customHeight="1">
      <c r="A71" s="226">
        <f t="shared" si="0"/>
        <v>0</v>
      </c>
      <c r="B71" s="22"/>
      <c r="C71" s="2"/>
      <c r="D71" s="229"/>
      <c r="E71" s="277"/>
      <c r="F71" s="371"/>
      <c r="G71" s="371"/>
      <c r="H71" s="371"/>
      <c r="I71" s="177"/>
      <c r="J71" s="234"/>
      <c r="K71" s="177"/>
      <c r="L71" s="235"/>
      <c r="M71" s="177"/>
      <c r="N71" s="372"/>
      <c r="O71" s="373"/>
      <c r="P71" s="373"/>
      <c r="Q71" s="374"/>
      <c r="R71" s="179"/>
      <c r="S71" s="372"/>
      <c r="T71" s="373"/>
      <c r="U71" s="374"/>
      <c r="V71" s="278"/>
      <c r="W71" s="372"/>
      <c r="X71" s="373"/>
      <c r="Y71" s="373"/>
      <c r="Z71" s="374"/>
      <c r="AA71" s="12"/>
      <c r="AB71" s="276"/>
      <c r="AC71" s="12"/>
      <c r="AD71" s="378"/>
      <c r="AE71" s="379"/>
      <c r="AF71" s="379"/>
      <c r="AG71" s="379"/>
      <c r="AH71" s="379"/>
      <c r="AI71" s="379"/>
      <c r="AJ71" s="380"/>
      <c r="AK71" s="2"/>
      <c r="AL71" s="2"/>
      <c r="AM71" s="2"/>
      <c r="AN71" s="2"/>
      <c r="AO71" s="2"/>
      <c r="AP71" s="2"/>
      <c r="AQ71" s="2"/>
      <c r="AR71" s="3"/>
      <c r="AS71" s="2"/>
      <c r="AT71" s="181">
        <f t="shared" si="1"/>
        <v>16</v>
      </c>
    </row>
    <row r="72" spans="1:46" ht="15" customHeight="1">
      <c r="A72" s="226">
        <f t="shared" si="0"/>
        <v>0</v>
      </c>
      <c r="B72" s="22"/>
      <c r="C72" s="2"/>
      <c r="D72" s="229"/>
      <c r="E72" s="277"/>
      <c r="F72" s="371"/>
      <c r="G72" s="371"/>
      <c r="H72" s="371"/>
      <c r="I72" s="177"/>
      <c r="J72" s="234"/>
      <c r="K72" s="177"/>
      <c r="L72" s="235"/>
      <c r="M72" s="177"/>
      <c r="N72" s="372"/>
      <c r="O72" s="373"/>
      <c r="P72" s="373"/>
      <c r="Q72" s="374"/>
      <c r="R72" s="179"/>
      <c r="S72" s="372"/>
      <c r="T72" s="373"/>
      <c r="U72" s="374"/>
      <c r="V72" s="278"/>
      <c r="W72" s="372"/>
      <c r="X72" s="373"/>
      <c r="Y72" s="373"/>
      <c r="Z72" s="374"/>
      <c r="AA72" s="12"/>
      <c r="AB72" s="276"/>
      <c r="AC72" s="12"/>
      <c r="AD72" s="378"/>
      <c r="AE72" s="379"/>
      <c r="AF72" s="379"/>
      <c r="AG72" s="379"/>
      <c r="AH72" s="379"/>
      <c r="AI72" s="379"/>
      <c r="AJ72" s="380"/>
      <c r="AK72" s="2"/>
      <c r="AL72" s="2"/>
      <c r="AM72" s="2"/>
      <c r="AN72" s="2"/>
      <c r="AO72" s="2"/>
      <c r="AP72" s="2"/>
      <c r="AQ72" s="2"/>
      <c r="AR72" s="3"/>
      <c r="AS72" s="2"/>
      <c r="AT72" s="181">
        <f t="shared" si="1"/>
        <v>17</v>
      </c>
    </row>
    <row r="73" spans="1:46" ht="15" customHeight="1">
      <c r="A73" s="226">
        <f t="shared" si="0"/>
        <v>0</v>
      </c>
      <c r="B73" s="22"/>
      <c r="C73" s="2"/>
      <c r="D73" s="229"/>
      <c r="E73" s="277"/>
      <c r="F73" s="371"/>
      <c r="G73" s="371"/>
      <c r="H73" s="371"/>
      <c r="I73" s="177"/>
      <c r="J73" s="234"/>
      <c r="K73" s="177"/>
      <c r="L73" s="235"/>
      <c r="M73" s="177"/>
      <c r="N73" s="372"/>
      <c r="O73" s="373"/>
      <c r="P73" s="373"/>
      <c r="Q73" s="374"/>
      <c r="R73" s="179"/>
      <c r="S73" s="372"/>
      <c r="T73" s="373"/>
      <c r="U73" s="374"/>
      <c r="V73" s="278"/>
      <c r="W73" s="372"/>
      <c r="X73" s="373"/>
      <c r="Y73" s="373"/>
      <c r="Z73" s="374"/>
      <c r="AA73" s="12"/>
      <c r="AB73" s="276"/>
      <c r="AC73" s="12"/>
      <c r="AD73" s="378"/>
      <c r="AE73" s="379"/>
      <c r="AF73" s="379"/>
      <c r="AG73" s="379"/>
      <c r="AH73" s="379"/>
      <c r="AI73" s="379"/>
      <c r="AJ73" s="380"/>
      <c r="AK73" s="2"/>
      <c r="AL73" s="2"/>
      <c r="AM73" s="2"/>
      <c r="AN73" s="2"/>
      <c r="AO73" s="2"/>
      <c r="AP73" s="2"/>
      <c r="AQ73" s="2"/>
      <c r="AR73" s="3"/>
      <c r="AS73" s="2"/>
      <c r="AT73" s="181">
        <f t="shared" si="1"/>
        <v>18</v>
      </c>
    </row>
    <row r="74" spans="1:46" ht="15" customHeight="1">
      <c r="A74" s="226">
        <f t="shared" si="0"/>
        <v>0</v>
      </c>
      <c r="B74" s="22"/>
      <c r="C74" s="2"/>
      <c r="D74" s="229"/>
      <c r="E74" s="277"/>
      <c r="F74" s="371"/>
      <c r="G74" s="371"/>
      <c r="H74" s="371"/>
      <c r="I74" s="177"/>
      <c r="J74" s="234"/>
      <c r="K74" s="177"/>
      <c r="L74" s="235"/>
      <c r="M74" s="177"/>
      <c r="N74" s="372"/>
      <c r="O74" s="373"/>
      <c r="P74" s="373"/>
      <c r="Q74" s="374"/>
      <c r="R74" s="179"/>
      <c r="S74" s="372"/>
      <c r="T74" s="373"/>
      <c r="U74" s="374"/>
      <c r="V74" s="278"/>
      <c r="W74" s="372"/>
      <c r="X74" s="373"/>
      <c r="Y74" s="373"/>
      <c r="Z74" s="374"/>
      <c r="AA74" s="12"/>
      <c r="AB74" s="276"/>
      <c r="AC74" s="12"/>
      <c r="AD74" s="378"/>
      <c r="AE74" s="379"/>
      <c r="AF74" s="379"/>
      <c r="AG74" s="379"/>
      <c r="AH74" s="379"/>
      <c r="AI74" s="379"/>
      <c r="AJ74" s="380"/>
      <c r="AK74" s="2"/>
      <c r="AL74" s="2"/>
      <c r="AM74" s="2"/>
      <c r="AN74" s="2"/>
      <c r="AO74" s="2"/>
      <c r="AP74" s="2"/>
      <c r="AQ74" s="2"/>
      <c r="AR74" s="3"/>
      <c r="AS74" s="2"/>
      <c r="AT74" s="181">
        <f t="shared" si="1"/>
        <v>19</v>
      </c>
    </row>
    <row r="75" spans="1:46" ht="15" customHeight="1">
      <c r="A75" s="226">
        <f t="shared" si="0"/>
        <v>0</v>
      </c>
      <c r="B75" s="22"/>
      <c r="C75" s="2"/>
      <c r="D75" s="229"/>
      <c r="E75" s="277"/>
      <c r="F75" s="371"/>
      <c r="G75" s="371"/>
      <c r="H75" s="371"/>
      <c r="I75" s="177"/>
      <c r="J75" s="234"/>
      <c r="K75" s="177"/>
      <c r="L75" s="235"/>
      <c r="M75" s="177"/>
      <c r="N75" s="372"/>
      <c r="O75" s="373"/>
      <c r="P75" s="373"/>
      <c r="Q75" s="374"/>
      <c r="R75" s="179"/>
      <c r="S75" s="372"/>
      <c r="T75" s="373"/>
      <c r="U75" s="374"/>
      <c r="V75" s="278"/>
      <c r="W75" s="372"/>
      <c r="X75" s="373"/>
      <c r="Y75" s="373"/>
      <c r="Z75" s="374"/>
      <c r="AA75" s="12"/>
      <c r="AB75" s="276"/>
      <c r="AC75" s="12"/>
      <c r="AD75" s="378"/>
      <c r="AE75" s="379"/>
      <c r="AF75" s="379"/>
      <c r="AG75" s="379"/>
      <c r="AH75" s="379"/>
      <c r="AI75" s="379"/>
      <c r="AJ75" s="380"/>
      <c r="AK75" s="2"/>
      <c r="AL75" s="2"/>
      <c r="AM75" s="2"/>
      <c r="AN75" s="2"/>
      <c r="AO75" s="2"/>
      <c r="AP75" s="2"/>
      <c r="AQ75" s="2"/>
      <c r="AR75" s="3"/>
      <c r="AS75" s="2"/>
      <c r="AT75" s="181">
        <f t="shared" si="1"/>
        <v>20</v>
      </c>
    </row>
    <row r="76" spans="1:46" ht="15" customHeight="1">
      <c r="A76" s="226">
        <f t="shared" si="0"/>
        <v>0</v>
      </c>
      <c r="B76" s="22"/>
      <c r="C76" s="2"/>
      <c r="D76" s="229"/>
      <c r="E76" s="277"/>
      <c r="F76" s="371"/>
      <c r="G76" s="371"/>
      <c r="H76" s="371"/>
      <c r="I76" s="177"/>
      <c r="J76" s="234"/>
      <c r="K76" s="177"/>
      <c r="L76" s="235"/>
      <c r="M76" s="177"/>
      <c r="N76" s="372"/>
      <c r="O76" s="373"/>
      <c r="P76" s="373"/>
      <c r="Q76" s="374"/>
      <c r="R76" s="179"/>
      <c r="S76" s="372"/>
      <c r="T76" s="373"/>
      <c r="U76" s="374"/>
      <c r="V76" s="278"/>
      <c r="W76" s="372"/>
      <c r="X76" s="373"/>
      <c r="Y76" s="373"/>
      <c r="Z76" s="374"/>
      <c r="AA76" s="12"/>
      <c r="AB76" s="276"/>
      <c r="AC76" s="12"/>
      <c r="AD76" s="378"/>
      <c r="AE76" s="379"/>
      <c r="AF76" s="379"/>
      <c r="AG76" s="379"/>
      <c r="AH76" s="379"/>
      <c r="AI76" s="379"/>
      <c r="AJ76" s="380"/>
      <c r="AK76" s="2"/>
      <c r="AL76" s="2"/>
      <c r="AM76" s="2"/>
      <c r="AN76" s="2"/>
      <c r="AO76" s="2"/>
      <c r="AP76" s="2"/>
      <c r="AQ76" s="2"/>
      <c r="AR76" s="3"/>
      <c r="AS76" s="2"/>
      <c r="AT76" s="181">
        <f t="shared" si="1"/>
        <v>21</v>
      </c>
    </row>
    <row r="77" spans="1:46" ht="15" customHeight="1">
      <c r="A77" s="226">
        <f t="shared" si="0"/>
        <v>0</v>
      </c>
      <c r="B77" s="22"/>
      <c r="C77" s="2"/>
      <c r="D77" s="229"/>
      <c r="E77" s="277"/>
      <c r="F77" s="371"/>
      <c r="G77" s="371"/>
      <c r="H77" s="371"/>
      <c r="I77" s="177"/>
      <c r="J77" s="234"/>
      <c r="K77" s="177"/>
      <c r="L77" s="235"/>
      <c r="M77" s="177"/>
      <c r="N77" s="372"/>
      <c r="O77" s="373"/>
      <c r="P77" s="373"/>
      <c r="Q77" s="374"/>
      <c r="R77" s="179"/>
      <c r="S77" s="372"/>
      <c r="T77" s="373"/>
      <c r="U77" s="374"/>
      <c r="V77" s="278"/>
      <c r="W77" s="372"/>
      <c r="X77" s="373"/>
      <c r="Y77" s="373"/>
      <c r="Z77" s="374"/>
      <c r="AA77" s="12"/>
      <c r="AB77" s="276"/>
      <c r="AC77" s="12"/>
      <c r="AD77" s="378"/>
      <c r="AE77" s="379"/>
      <c r="AF77" s="379"/>
      <c r="AG77" s="379"/>
      <c r="AH77" s="379"/>
      <c r="AI77" s="379"/>
      <c r="AJ77" s="380"/>
      <c r="AK77" s="2"/>
      <c r="AL77" s="2"/>
      <c r="AM77" s="2"/>
      <c r="AN77" s="2"/>
      <c r="AO77" s="2"/>
      <c r="AP77" s="2"/>
      <c r="AQ77" s="2"/>
      <c r="AR77" s="3"/>
      <c r="AS77" s="2"/>
      <c r="AT77" s="181">
        <f t="shared" si="1"/>
        <v>22</v>
      </c>
    </row>
    <row r="78" spans="1:46" ht="15" customHeight="1">
      <c r="A78" s="226">
        <f t="shared" si="0"/>
        <v>0</v>
      </c>
      <c r="B78" s="22"/>
      <c r="C78" s="2"/>
      <c r="D78" s="229"/>
      <c r="E78" s="14"/>
      <c r="F78" s="371"/>
      <c r="G78" s="371"/>
      <c r="H78" s="371"/>
      <c r="I78" s="14"/>
      <c r="J78" s="234"/>
      <c r="K78" s="14"/>
      <c r="L78" s="235"/>
      <c r="M78" s="14"/>
      <c r="N78" s="372"/>
      <c r="O78" s="373"/>
      <c r="P78" s="373"/>
      <c r="Q78" s="374"/>
      <c r="R78" s="14"/>
      <c r="S78" s="372"/>
      <c r="T78" s="373"/>
      <c r="U78" s="374"/>
      <c r="V78" s="14"/>
      <c r="W78" s="372"/>
      <c r="X78" s="373"/>
      <c r="Y78" s="373"/>
      <c r="Z78" s="374"/>
      <c r="AA78" s="12"/>
      <c r="AB78" s="276"/>
      <c r="AC78" s="12"/>
      <c r="AD78" s="378"/>
      <c r="AE78" s="379"/>
      <c r="AF78" s="379"/>
      <c r="AG78" s="379"/>
      <c r="AH78" s="379"/>
      <c r="AI78" s="379"/>
      <c r="AJ78" s="380"/>
      <c r="AK78" s="2"/>
      <c r="AL78" s="2"/>
      <c r="AM78" s="2"/>
      <c r="AN78" s="2"/>
      <c r="AO78" s="2"/>
      <c r="AP78" s="2"/>
      <c r="AQ78" s="2"/>
      <c r="AR78" s="3"/>
      <c r="AS78" s="2"/>
      <c r="AT78" s="181">
        <f t="shared" si="1"/>
        <v>23</v>
      </c>
    </row>
    <row r="79" spans="1:46" ht="15" customHeight="1">
      <c r="A79" s="226">
        <f t="shared" si="0"/>
        <v>0</v>
      </c>
      <c r="B79" s="22"/>
      <c r="C79" s="2"/>
      <c r="D79" s="229"/>
      <c r="E79" s="14"/>
      <c r="F79" s="371"/>
      <c r="G79" s="371"/>
      <c r="H79" s="371"/>
      <c r="I79" s="14"/>
      <c r="J79" s="234"/>
      <c r="K79" s="14"/>
      <c r="L79" s="235"/>
      <c r="M79" s="14"/>
      <c r="N79" s="372"/>
      <c r="O79" s="373"/>
      <c r="P79" s="373"/>
      <c r="Q79" s="374"/>
      <c r="R79" s="14"/>
      <c r="S79" s="372"/>
      <c r="T79" s="373"/>
      <c r="U79" s="374"/>
      <c r="V79" s="14"/>
      <c r="W79" s="372"/>
      <c r="X79" s="373"/>
      <c r="Y79" s="373"/>
      <c r="Z79" s="374"/>
      <c r="AA79" s="12"/>
      <c r="AB79" s="276"/>
      <c r="AC79" s="12"/>
      <c r="AD79" s="378"/>
      <c r="AE79" s="379"/>
      <c r="AF79" s="379"/>
      <c r="AG79" s="379"/>
      <c r="AH79" s="379"/>
      <c r="AI79" s="379"/>
      <c r="AJ79" s="380"/>
      <c r="AK79" s="2"/>
      <c r="AL79" s="2"/>
      <c r="AM79" s="2"/>
      <c r="AN79" s="2"/>
      <c r="AO79" s="2"/>
      <c r="AP79" s="2"/>
      <c r="AQ79" s="2"/>
      <c r="AR79" s="3"/>
      <c r="AS79" s="2"/>
      <c r="AT79" s="181">
        <f t="shared" si="1"/>
        <v>24</v>
      </c>
    </row>
    <row r="80" spans="1:46" ht="15" customHeight="1">
      <c r="A80" s="226">
        <f t="shared" si="0"/>
        <v>0</v>
      </c>
      <c r="B80" s="22"/>
      <c r="C80" s="2"/>
      <c r="D80" s="229"/>
      <c r="E80" s="14"/>
      <c r="F80" s="371"/>
      <c r="G80" s="371"/>
      <c r="H80" s="371"/>
      <c r="I80" s="14"/>
      <c r="J80" s="234"/>
      <c r="K80" s="14"/>
      <c r="L80" s="235"/>
      <c r="M80" s="14"/>
      <c r="N80" s="372"/>
      <c r="O80" s="373"/>
      <c r="P80" s="373"/>
      <c r="Q80" s="374"/>
      <c r="R80" s="14"/>
      <c r="S80" s="372"/>
      <c r="T80" s="373"/>
      <c r="U80" s="374"/>
      <c r="V80" s="14"/>
      <c r="W80" s="372"/>
      <c r="X80" s="373"/>
      <c r="Y80" s="373"/>
      <c r="Z80" s="374"/>
      <c r="AA80" s="12"/>
      <c r="AB80" s="276"/>
      <c r="AC80" s="12"/>
      <c r="AD80" s="378"/>
      <c r="AE80" s="379"/>
      <c r="AF80" s="379"/>
      <c r="AG80" s="379"/>
      <c r="AH80" s="379"/>
      <c r="AI80" s="379"/>
      <c r="AJ80" s="380"/>
      <c r="AK80" s="2"/>
      <c r="AL80" s="2"/>
      <c r="AM80" s="2"/>
      <c r="AN80" s="2"/>
      <c r="AO80" s="2"/>
      <c r="AP80" s="2"/>
      <c r="AQ80" s="2"/>
      <c r="AR80" s="3"/>
      <c r="AS80" s="2"/>
      <c r="AT80" s="181">
        <f t="shared" si="1"/>
        <v>25</v>
      </c>
    </row>
    <row r="81" spans="1:46" ht="15" customHeight="1">
      <c r="A81" s="226">
        <f t="shared" si="0"/>
        <v>0</v>
      </c>
      <c r="B81" s="22"/>
      <c r="C81" s="2"/>
      <c r="D81" s="229"/>
      <c r="E81" s="14"/>
      <c r="F81" s="371"/>
      <c r="G81" s="371"/>
      <c r="H81" s="371"/>
      <c r="I81" s="14"/>
      <c r="J81" s="234"/>
      <c r="K81" s="14"/>
      <c r="L81" s="235"/>
      <c r="M81" s="14"/>
      <c r="N81" s="372"/>
      <c r="O81" s="373"/>
      <c r="P81" s="373"/>
      <c r="Q81" s="374"/>
      <c r="R81" s="14"/>
      <c r="S81" s="372"/>
      <c r="T81" s="373"/>
      <c r="U81" s="374"/>
      <c r="V81" s="14"/>
      <c r="W81" s="372"/>
      <c r="X81" s="373"/>
      <c r="Y81" s="373"/>
      <c r="Z81" s="374"/>
      <c r="AA81" s="12"/>
      <c r="AB81" s="276"/>
      <c r="AC81" s="12"/>
      <c r="AD81" s="378"/>
      <c r="AE81" s="379"/>
      <c r="AF81" s="379"/>
      <c r="AG81" s="379"/>
      <c r="AH81" s="379"/>
      <c r="AI81" s="379"/>
      <c r="AJ81" s="380"/>
      <c r="AK81" s="2"/>
      <c r="AL81" s="2"/>
      <c r="AM81" s="2"/>
      <c r="AN81" s="2"/>
      <c r="AO81" s="2"/>
      <c r="AP81" s="2"/>
      <c r="AQ81" s="2"/>
      <c r="AR81" s="3"/>
      <c r="AS81" s="2"/>
      <c r="AT81" s="181">
        <f t="shared" si="1"/>
        <v>26</v>
      </c>
    </row>
    <row r="82" spans="1:46" ht="15" customHeight="1">
      <c r="A82" s="226">
        <f t="shared" si="0"/>
        <v>0</v>
      </c>
      <c r="B82" s="22"/>
      <c r="C82" s="2"/>
      <c r="D82" s="229"/>
      <c r="E82" s="14"/>
      <c r="F82" s="371"/>
      <c r="G82" s="371"/>
      <c r="H82" s="371"/>
      <c r="I82" s="14"/>
      <c r="J82" s="234"/>
      <c r="K82" s="14"/>
      <c r="L82" s="235"/>
      <c r="M82" s="14"/>
      <c r="N82" s="372"/>
      <c r="O82" s="373"/>
      <c r="P82" s="373"/>
      <c r="Q82" s="374"/>
      <c r="R82" s="14"/>
      <c r="S82" s="372"/>
      <c r="T82" s="373"/>
      <c r="U82" s="374"/>
      <c r="V82" s="14"/>
      <c r="W82" s="372"/>
      <c r="X82" s="373"/>
      <c r="Y82" s="373"/>
      <c r="Z82" s="374"/>
      <c r="AA82" s="12"/>
      <c r="AB82" s="276"/>
      <c r="AC82" s="12"/>
      <c r="AD82" s="378"/>
      <c r="AE82" s="379"/>
      <c r="AF82" s="379"/>
      <c r="AG82" s="379"/>
      <c r="AH82" s="379"/>
      <c r="AI82" s="379"/>
      <c r="AJ82" s="380"/>
      <c r="AK82" s="2"/>
      <c r="AL82" s="2"/>
      <c r="AM82" s="2"/>
      <c r="AN82" s="2"/>
      <c r="AO82" s="2"/>
      <c r="AP82" s="2"/>
      <c r="AQ82" s="2"/>
      <c r="AR82" s="3"/>
      <c r="AT82" s="181">
        <f t="shared" si="1"/>
        <v>27</v>
      </c>
    </row>
    <row r="83" spans="1:46" ht="15" customHeight="1">
      <c r="A83" s="226">
        <f t="shared" si="0"/>
        <v>0</v>
      </c>
      <c r="B83" s="22"/>
      <c r="C83" s="2"/>
      <c r="D83" s="229"/>
      <c r="E83" s="14"/>
      <c r="F83" s="371"/>
      <c r="G83" s="371"/>
      <c r="H83" s="371"/>
      <c r="I83" s="14"/>
      <c r="J83" s="234"/>
      <c r="K83" s="14"/>
      <c r="L83" s="235"/>
      <c r="M83" s="14"/>
      <c r="N83" s="372"/>
      <c r="O83" s="373"/>
      <c r="P83" s="373"/>
      <c r="Q83" s="374"/>
      <c r="R83" s="14"/>
      <c r="S83" s="372"/>
      <c r="T83" s="373"/>
      <c r="U83" s="374"/>
      <c r="V83" s="14"/>
      <c r="W83" s="372"/>
      <c r="X83" s="373"/>
      <c r="Y83" s="373"/>
      <c r="Z83" s="374"/>
      <c r="AA83" s="12"/>
      <c r="AB83" s="276"/>
      <c r="AC83" s="12"/>
      <c r="AD83" s="378"/>
      <c r="AE83" s="379"/>
      <c r="AF83" s="379"/>
      <c r="AG83" s="379"/>
      <c r="AH83" s="379"/>
      <c r="AI83" s="379"/>
      <c r="AJ83" s="380"/>
      <c r="AK83" s="2"/>
      <c r="AL83" s="2"/>
      <c r="AM83" s="2"/>
      <c r="AN83" s="2"/>
      <c r="AO83" s="2"/>
      <c r="AP83" s="2"/>
      <c r="AQ83" s="2"/>
      <c r="AR83" s="3"/>
      <c r="AT83" s="181">
        <f t="shared" si="1"/>
        <v>28</v>
      </c>
    </row>
    <row r="84" spans="1:46" ht="15" customHeight="1">
      <c r="A84" s="226">
        <f t="shared" si="0"/>
        <v>0</v>
      </c>
      <c r="B84" s="22"/>
      <c r="C84" s="2"/>
      <c r="D84" s="229"/>
      <c r="E84" s="14"/>
      <c r="F84" s="371"/>
      <c r="G84" s="371"/>
      <c r="H84" s="371"/>
      <c r="I84" s="14"/>
      <c r="J84" s="234"/>
      <c r="K84" s="14"/>
      <c r="L84" s="235"/>
      <c r="M84" s="14"/>
      <c r="N84" s="372"/>
      <c r="O84" s="373"/>
      <c r="P84" s="373"/>
      <c r="Q84" s="374"/>
      <c r="R84" s="14"/>
      <c r="S84" s="372"/>
      <c r="T84" s="373"/>
      <c r="U84" s="374"/>
      <c r="V84" s="14"/>
      <c r="W84" s="372"/>
      <c r="X84" s="373"/>
      <c r="Y84" s="373"/>
      <c r="Z84" s="374"/>
      <c r="AA84" s="12"/>
      <c r="AB84" s="276"/>
      <c r="AC84" s="12"/>
      <c r="AD84" s="378"/>
      <c r="AE84" s="379"/>
      <c r="AF84" s="379"/>
      <c r="AG84" s="379"/>
      <c r="AH84" s="379"/>
      <c r="AI84" s="379"/>
      <c r="AJ84" s="380"/>
      <c r="AK84" s="2"/>
      <c r="AL84" s="2"/>
      <c r="AM84" s="2"/>
      <c r="AN84" s="2"/>
      <c r="AO84" s="2"/>
      <c r="AP84" s="2"/>
      <c r="AQ84" s="2"/>
      <c r="AR84" s="3"/>
      <c r="AT84" s="181">
        <f t="shared" si="1"/>
        <v>29</v>
      </c>
    </row>
    <row r="85" spans="1:46" ht="15" customHeight="1">
      <c r="A85" s="226">
        <f t="shared" si="0"/>
        <v>0</v>
      </c>
      <c r="B85" s="22"/>
      <c r="C85" s="2"/>
      <c r="D85" s="229"/>
      <c r="E85" s="14"/>
      <c r="F85" s="371"/>
      <c r="G85" s="371"/>
      <c r="H85" s="371"/>
      <c r="I85" s="14"/>
      <c r="J85" s="234"/>
      <c r="K85" s="14"/>
      <c r="L85" s="235"/>
      <c r="M85" s="14"/>
      <c r="N85" s="372"/>
      <c r="O85" s="373"/>
      <c r="P85" s="373"/>
      <c r="Q85" s="374"/>
      <c r="R85" s="14"/>
      <c r="S85" s="372"/>
      <c r="T85" s="373"/>
      <c r="U85" s="374"/>
      <c r="V85" s="14"/>
      <c r="W85" s="372"/>
      <c r="X85" s="373"/>
      <c r="Y85" s="373"/>
      <c r="Z85" s="374"/>
      <c r="AA85" s="12"/>
      <c r="AB85" s="276"/>
      <c r="AC85" s="12"/>
      <c r="AD85" s="378"/>
      <c r="AE85" s="379"/>
      <c r="AF85" s="379"/>
      <c r="AG85" s="379"/>
      <c r="AH85" s="379"/>
      <c r="AI85" s="379"/>
      <c r="AJ85" s="380"/>
      <c r="AK85" s="2"/>
      <c r="AL85" s="2"/>
      <c r="AM85" s="2"/>
      <c r="AN85" s="2"/>
      <c r="AO85" s="2"/>
      <c r="AP85" s="2"/>
      <c r="AQ85" s="2"/>
      <c r="AR85" s="3"/>
      <c r="AT85" s="181">
        <f t="shared" si="1"/>
        <v>30</v>
      </c>
    </row>
    <row r="86" spans="1:46" ht="15" customHeight="1">
      <c r="A86" s="226">
        <f t="shared" si="0"/>
        <v>0</v>
      </c>
      <c r="B86" s="22"/>
      <c r="C86" s="2"/>
      <c r="D86" s="229"/>
      <c r="E86" s="14"/>
      <c r="F86" s="371"/>
      <c r="G86" s="371"/>
      <c r="H86" s="371"/>
      <c r="I86" s="14"/>
      <c r="J86" s="234"/>
      <c r="K86" s="14"/>
      <c r="L86" s="235"/>
      <c r="M86" s="14"/>
      <c r="N86" s="372"/>
      <c r="O86" s="373"/>
      <c r="P86" s="373"/>
      <c r="Q86" s="374"/>
      <c r="R86" s="14"/>
      <c r="S86" s="372"/>
      <c r="T86" s="373"/>
      <c r="U86" s="374"/>
      <c r="V86" s="14"/>
      <c r="W86" s="372"/>
      <c r="X86" s="373"/>
      <c r="Y86" s="373"/>
      <c r="Z86" s="374"/>
      <c r="AA86" s="12"/>
      <c r="AB86" s="276"/>
      <c r="AC86" s="12"/>
      <c r="AD86" s="378"/>
      <c r="AE86" s="379"/>
      <c r="AF86" s="379"/>
      <c r="AG86" s="379"/>
      <c r="AH86" s="379"/>
      <c r="AI86" s="379"/>
      <c r="AJ86" s="380"/>
      <c r="AK86" s="2"/>
      <c r="AL86" s="2"/>
      <c r="AM86" s="2"/>
      <c r="AN86" s="2"/>
      <c r="AO86" s="2"/>
      <c r="AP86" s="2"/>
      <c r="AQ86" s="2"/>
      <c r="AR86" s="3"/>
      <c r="AT86" s="181">
        <f t="shared" si="1"/>
        <v>31</v>
      </c>
    </row>
    <row r="87" spans="1:46" ht="15" customHeight="1">
      <c r="A87" s="226">
        <f t="shared" si="0"/>
        <v>0</v>
      </c>
      <c r="B87" s="22"/>
      <c r="C87" s="2"/>
      <c r="D87" s="229"/>
      <c r="E87" s="14"/>
      <c r="F87" s="371"/>
      <c r="G87" s="371"/>
      <c r="H87" s="371"/>
      <c r="I87" s="14"/>
      <c r="J87" s="234"/>
      <c r="K87" s="14"/>
      <c r="L87" s="235"/>
      <c r="M87" s="14"/>
      <c r="N87" s="372"/>
      <c r="O87" s="373"/>
      <c r="P87" s="373"/>
      <c r="Q87" s="374"/>
      <c r="R87" s="14"/>
      <c r="S87" s="372"/>
      <c r="T87" s="373"/>
      <c r="U87" s="374"/>
      <c r="V87" s="14"/>
      <c r="W87" s="372"/>
      <c r="X87" s="373"/>
      <c r="Y87" s="373"/>
      <c r="Z87" s="374"/>
      <c r="AA87" s="12"/>
      <c r="AB87" s="276"/>
      <c r="AC87" s="12"/>
      <c r="AD87" s="378"/>
      <c r="AE87" s="379"/>
      <c r="AF87" s="379"/>
      <c r="AG87" s="379"/>
      <c r="AH87" s="379"/>
      <c r="AI87" s="379"/>
      <c r="AJ87" s="380"/>
      <c r="AK87" s="2"/>
      <c r="AL87" s="2"/>
      <c r="AM87" s="2"/>
      <c r="AN87" s="2"/>
      <c r="AO87" s="2"/>
      <c r="AP87" s="2"/>
      <c r="AQ87" s="2"/>
      <c r="AR87" s="3"/>
      <c r="AT87" s="181">
        <f t="shared" si="1"/>
        <v>32</v>
      </c>
    </row>
    <row r="88" spans="1:46" ht="15" customHeight="1">
      <c r="A88" s="226">
        <f t="shared" si="0"/>
        <v>0</v>
      </c>
      <c r="B88" s="22"/>
      <c r="C88" s="2"/>
      <c r="D88" s="229"/>
      <c r="E88" s="14"/>
      <c r="F88" s="371"/>
      <c r="G88" s="371"/>
      <c r="H88" s="371"/>
      <c r="I88" s="14"/>
      <c r="J88" s="234"/>
      <c r="K88" s="14"/>
      <c r="L88" s="235"/>
      <c r="M88" s="14"/>
      <c r="N88" s="372"/>
      <c r="O88" s="373"/>
      <c r="P88" s="373"/>
      <c r="Q88" s="374"/>
      <c r="R88" s="14"/>
      <c r="S88" s="372"/>
      <c r="T88" s="373"/>
      <c r="U88" s="374"/>
      <c r="V88" s="14"/>
      <c r="W88" s="372"/>
      <c r="X88" s="373"/>
      <c r="Y88" s="373"/>
      <c r="Z88" s="374"/>
      <c r="AA88" s="12"/>
      <c r="AB88" s="276"/>
      <c r="AC88" s="12"/>
      <c r="AD88" s="378"/>
      <c r="AE88" s="379"/>
      <c r="AF88" s="379"/>
      <c r="AG88" s="379"/>
      <c r="AH88" s="379"/>
      <c r="AI88" s="379"/>
      <c r="AJ88" s="380"/>
      <c r="AK88" s="2"/>
      <c r="AL88" s="2"/>
      <c r="AM88" s="2"/>
      <c r="AN88" s="2"/>
      <c r="AO88" s="2"/>
      <c r="AP88" s="2"/>
      <c r="AQ88" s="2"/>
      <c r="AR88" s="3"/>
      <c r="AT88" s="181">
        <f t="shared" si="1"/>
        <v>33</v>
      </c>
    </row>
    <row r="89" spans="1:46" ht="15" customHeight="1">
      <c r="A89" s="226">
        <f t="shared" si="0"/>
        <v>0</v>
      </c>
      <c r="B89" s="22"/>
      <c r="C89" s="2"/>
      <c r="D89" s="229"/>
      <c r="E89" s="14"/>
      <c r="F89" s="371"/>
      <c r="G89" s="371"/>
      <c r="H89" s="371"/>
      <c r="I89" s="14"/>
      <c r="J89" s="234"/>
      <c r="K89" s="14"/>
      <c r="L89" s="235"/>
      <c r="M89" s="14"/>
      <c r="N89" s="372"/>
      <c r="O89" s="373"/>
      <c r="P89" s="373"/>
      <c r="Q89" s="374"/>
      <c r="R89" s="14"/>
      <c r="S89" s="372"/>
      <c r="T89" s="373"/>
      <c r="U89" s="374"/>
      <c r="V89" s="14"/>
      <c r="W89" s="372"/>
      <c r="X89" s="373"/>
      <c r="Y89" s="373"/>
      <c r="Z89" s="374"/>
      <c r="AA89" s="12"/>
      <c r="AB89" s="276"/>
      <c r="AC89" s="12"/>
      <c r="AD89" s="378"/>
      <c r="AE89" s="379"/>
      <c r="AF89" s="379"/>
      <c r="AG89" s="379"/>
      <c r="AH89" s="379"/>
      <c r="AI89" s="379"/>
      <c r="AJ89" s="380"/>
      <c r="AK89" s="2"/>
      <c r="AL89" s="2"/>
      <c r="AM89" s="2"/>
      <c r="AN89" s="2"/>
      <c r="AO89" s="2"/>
      <c r="AP89" s="2"/>
      <c r="AQ89" s="2"/>
      <c r="AR89" s="3"/>
      <c r="AT89" s="181">
        <f t="shared" si="1"/>
        <v>34</v>
      </c>
    </row>
    <row r="90" spans="1:46" ht="15" customHeight="1">
      <c r="A90" s="226">
        <f t="shared" si="0"/>
        <v>0</v>
      </c>
      <c r="B90" s="22"/>
      <c r="C90" s="2"/>
      <c r="D90" s="2"/>
      <c r="E90" s="277"/>
      <c r="F90" s="385"/>
      <c r="G90" s="385"/>
      <c r="H90" s="385"/>
      <c r="I90" s="268"/>
      <c r="J90" s="278"/>
      <c r="K90" s="268"/>
      <c r="L90" s="272"/>
      <c r="M90" s="268"/>
      <c r="N90" s="385"/>
      <c r="O90" s="385"/>
      <c r="P90" s="385"/>
      <c r="Q90" s="385"/>
      <c r="R90" s="179"/>
      <c r="S90" s="385"/>
      <c r="T90" s="385"/>
      <c r="U90" s="385"/>
      <c r="V90" s="278"/>
      <c r="W90" s="383"/>
      <c r="X90" s="383"/>
      <c r="Y90" s="383"/>
      <c r="Z90" s="383"/>
      <c r="AA90" s="277"/>
      <c r="AB90" s="272"/>
      <c r="AC90" s="277"/>
      <c r="AD90" s="384"/>
      <c r="AE90" s="384"/>
      <c r="AF90" s="384"/>
      <c r="AG90" s="384"/>
      <c r="AH90" s="384"/>
      <c r="AI90" s="384"/>
      <c r="AJ90" s="384"/>
      <c r="AK90" s="2"/>
      <c r="AL90" s="2"/>
      <c r="AM90" s="2"/>
      <c r="AN90" s="2"/>
      <c r="AO90" s="2"/>
      <c r="AP90" s="2"/>
      <c r="AQ90" s="2"/>
      <c r="AR90" s="273"/>
      <c r="AT90" s="181">
        <f t="shared" si="1"/>
        <v>35</v>
      </c>
    </row>
    <row r="91" spans="1:46" ht="15" customHeight="1">
      <c r="A91" s="226">
        <f t="shared" si="0"/>
        <v>0</v>
      </c>
      <c r="B91" s="22"/>
      <c r="C91" s="2"/>
      <c r="D91" s="2"/>
      <c r="E91" s="277"/>
      <c r="F91" s="385"/>
      <c r="G91" s="385"/>
      <c r="H91" s="385"/>
      <c r="I91" s="268"/>
      <c r="J91" s="278"/>
      <c r="K91" s="268"/>
      <c r="L91" s="272"/>
      <c r="M91" s="268"/>
      <c r="N91" s="385"/>
      <c r="O91" s="385"/>
      <c r="P91" s="385"/>
      <c r="Q91" s="385"/>
      <c r="R91" s="179"/>
      <c r="S91" s="385"/>
      <c r="T91" s="385"/>
      <c r="U91" s="385"/>
      <c r="V91" s="278"/>
      <c r="W91" s="383"/>
      <c r="X91" s="383"/>
      <c r="Y91" s="383"/>
      <c r="Z91" s="383"/>
      <c r="AA91" s="277"/>
      <c r="AB91" s="272"/>
      <c r="AC91" s="277"/>
      <c r="AD91" s="384"/>
      <c r="AE91" s="384"/>
      <c r="AF91" s="384"/>
      <c r="AG91" s="384"/>
      <c r="AH91" s="384"/>
      <c r="AI91" s="384"/>
      <c r="AJ91" s="384"/>
      <c r="AK91" s="2"/>
      <c r="AL91" s="2"/>
      <c r="AM91" s="2"/>
      <c r="AN91" s="2"/>
      <c r="AO91" s="2"/>
      <c r="AP91" s="2"/>
      <c r="AQ91" s="2"/>
      <c r="AR91" s="273"/>
      <c r="AT91" s="181">
        <f t="shared" si="1"/>
        <v>36</v>
      </c>
    </row>
    <row r="92" spans="1:46" ht="15" customHeight="1">
      <c r="A92" s="226">
        <f t="shared" si="0"/>
        <v>0</v>
      </c>
      <c r="B92" s="22"/>
      <c r="C92" s="2"/>
      <c r="D92" s="229"/>
      <c r="E92" s="2"/>
      <c r="F92" s="371"/>
      <c r="G92" s="371"/>
      <c r="H92" s="371"/>
      <c r="I92" s="2"/>
      <c r="J92" s="234"/>
      <c r="K92" s="2"/>
      <c r="L92" s="235"/>
      <c r="M92" s="2"/>
      <c r="N92" s="375"/>
      <c r="O92" s="376"/>
      <c r="P92" s="376"/>
      <c r="Q92" s="377"/>
      <c r="R92" s="2"/>
      <c r="S92" s="372"/>
      <c r="T92" s="373"/>
      <c r="U92" s="374"/>
      <c r="V92" s="2"/>
      <c r="W92" s="372"/>
      <c r="X92" s="373"/>
      <c r="Y92" s="373"/>
      <c r="Z92" s="374"/>
      <c r="AA92" s="2"/>
      <c r="AB92" s="276"/>
      <c r="AC92" s="2"/>
      <c r="AD92" s="378"/>
      <c r="AE92" s="379"/>
      <c r="AF92" s="379"/>
      <c r="AG92" s="379"/>
      <c r="AH92" s="379"/>
      <c r="AI92" s="379"/>
      <c r="AJ92" s="380"/>
      <c r="AK92" s="2"/>
      <c r="AL92" s="2"/>
      <c r="AM92" s="2"/>
      <c r="AN92" s="2"/>
      <c r="AO92" s="2"/>
      <c r="AP92" s="2"/>
      <c r="AQ92" s="2"/>
      <c r="AR92" s="3"/>
      <c r="AT92" s="181">
        <f t="shared" si="1"/>
        <v>37</v>
      </c>
    </row>
    <row r="93" spans="1:46" ht="15" customHeight="1">
      <c r="A93" s="226">
        <f t="shared" si="0"/>
        <v>0</v>
      </c>
      <c r="B93" s="22"/>
      <c r="C93" s="2"/>
      <c r="D93" s="229"/>
      <c r="E93" s="2"/>
      <c r="F93" s="371"/>
      <c r="G93" s="371"/>
      <c r="H93" s="371"/>
      <c r="I93" s="2"/>
      <c r="J93" s="234"/>
      <c r="K93" s="2"/>
      <c r="L93" s="235"/>
      <c r="M93" s="2"/>
      <c r="N93" s="375"/>
      <c r="O93" s="376"/>
      <c r="P93" s="376"/>
      <c r="Q93" s="377"/>
      <c r="R93" s="2"/>
      <c r="S93" s="372"/>
      <c r="T93" s="373"/>
      <c r="U93" s="374"/>
      <c r="V93" s="2"/>
      <c r="W93" s="372"/>
      <c r="X93" s="373"/>
      <c r="Y93" s="373"/>
      <c r="Z93" s="374"/>
      <c r="AA93" s="2"/>
      <c r="AB93" s="276"/>
      <c r="AC93" s="2"/>
      <c r="AD93" s="378"/>
      <c r="AE93" s="379"/>
      <c r="AF93" s="379"/>
      <c r="AG93" s="379"/>
      <c r="AH93" s="379"/>
      <c r="AI93" s="379"/>
      <c r="AJ93" s="380"/>
      <c r="AK93" s="2"/>
      <c r="AL93" s="2"/>
      <c r="AM93" s="2"/>
      <c r="AN93" s="2"/>
      <c r="AO93" s="2"/>
      <c r="AP93" s="2"/>
      <c r="AQ93" s="2"/>
      <c r="AR93" s="3"/>
      <c r="AT93" s="181">
        <f t="shared" si="1"/>
        <v>38</v>
      </c>
    </row>
    <row r="94" spans="1:46" ht="15" customHeight="1">
      <c r="A94" s="226">
        <f t="shared" si="0"/>
        <v>0</v>
      </c>
      <c r="B94" s="22"/>
      <c r="C94" s="2"/>
      <c r="D94" s="229"/>
      <c r="E94" s="2"/>
      <c r="F94" s="371"/>
      <c r="G94" s="371"/>
      <c r="H94" s="371"/>
      <c r="I94" s="2"/>
      <c r="J94" s="234"/>
      <c r="K94" s="2"/>
      <c r="L94" s="235"/>
      <c r="M94" s="2"/>
      <c r="N94" s="375"/>
      <c r="O94" s="376"/>
      <c r="P94" s="376"/>
      <c r="Q94" s="377"/>
      <c r="R94" s="2"/>
      <c r="S94" s="372"/>
      <c r="T94" s="373"/>
      <c r="U94" s="374"/>
      <c r="V94" s="2"/>
      <c r="W94" s="372"/>
      <c r="X94" s="373"/>
      <c r="Y94" s="373"/>
      <c r="Z94" s="374"/>
      <c r="AA94" s="2"/>
      <c r="AB94" s="276"/>
      <c r="AC94" s="2"/>
      <c r="AD94" s="378"/>
      <c r="AE94" s="379"/>
      <c r="AF94" s="379"/>
      <c r="AG94" s="379"/>
      <c r="AH94" s="379"/>
      <c r="AI94" s="379"/>
      <c r="AJ94" s="380"/>
      <c r="AK94" s="2"/>
      <c r="AL94" s="2"/>
      <c r="AM94" s="2"/>
      <c r="AN94" s="2"/>
      <c r="AO94" s="2"/>
      <c r="AP94" s="2"/>
      <c r="AQ94" s="2"/>
      <c r="AR94" s="3"/>
      <c r="AT94" s="181">
        <f t="shared" si="1"/>
        <v>39</v>
      </c>
    </row>
    <row r="95" spans="1:46" ht="15" customHeight="1">
      <c r="A95" s="226">
        <f t="shared" si="0"/>
        <v>0</v>
      </c>
      <c r="B95" s="22"/>
      <c r="C95" s="2"/>
      <c r="D95" s="229"/>
      <c r="E95" s="2"/>
      <c r="F95" s="371"/>
      <c r="G95" s="371"/>
      <c r="H95" s="371"/>
      <c r="I95" s="2"/>
      <c r="J95" s="234"/>
      <c r="K95" s="2"/>
      <c r="L95" s="235"/>
      <c r="M95" s="2"/>
      <c r="N95" s="375"/>
      <c r="O95" s="376"/>
      <c r="P95" s="376"/>
      <c r="Q95" s="377"/>
      <c r="R95" s="2"/>
      <c r="S95" s="372"/>
      <c r="T95" s="373"/>
      <c r="U95" s="374"/>
      <c r="V95" s="2"/>
      <c r="W95" s="372"/>
      <c r="X95" s="373"/>
      <c r="Y95" s="373"/>
      <c r="Z95" s="374"/>
      <c r="AA95" s="2"/>
      <c r="AB95" s="276"/>
      <c r="AC95" s="2"/>
      <c r="AD95" s="378"/>
      <c r="AE95" s="379"/>
      <c r="AF95" s="379"/>
      <c r="AG95" s="379"/>
      <c r="AH95" s="379"/>
      <c r="AI95" s="379"/>
      <c r="AJ95" s="380"/>
      <c r="AK95" s="2"/>
      <c r="AL95" s="2"/>
      <c r="AM95" s="2"/>
      <c r="AN95" s="2"/>
      <c r="AO95" s="2"/>
      <c r="AP95" s="2"/>
      <c r="AQ95" s="2"/>
      <c r="AR95" s="3"/>
      <c r="AT95" s="181">
        <f t="shared" si="1"/>
        <v>40</v>
      </c>
    </row>
    <row r="96" spans="1:46" ht="15" customHeight="1">
      <c r="A96" s="226">
        <f t="shared" si="0"/>
        <v>0</v>
      </c>
      <c r="B96" s="22"/>
      <c r="C96" s="2"/>
      <c r="D96" s="229"/>
      <c r="E96" s="2"/>
      <c r="F96" s="371"/>
      <c r="G96" s="371"/>
      <c r="H96" s="371"/>
      <c r="I96" s="2"/>
      <c r="J96" s="234"/>
      <c r="K96" s="2"/>
      <c r="L96" s="235"/>
      <c r="M96" s="2"/>
      <c r="N96" s="375"/>
      <c r="O96" s="376"/>
      <c r="P96" s="376"/>
      <c r="Q96" s="377"/>
      <c r="R96" s="2"/>
      <c r="S96" s="372"/>
      <c r="T96" s="373"/>
      <c r="U96" s="374"/>
      <c r="V96" s="2"/>
      <c r="W96" s="372"/>
      <c r="X96" s="373"/>
      <c r="Y96" s="373"/>
      <c r="Z96" s="374"/>
      <c r="AA96" s="2"/>
      <c r="AB96" s="276"/>
      <c r="AC96" s="2"/>
      <c r="AD96" s="378"/>
      <c r="AE96" s="379"/>
      <c r="AF96" s="379"/>
      <c r="AG96" s="379"/>
      <c r="AH96" s="379"/>
      <c r="AI96" s="379"/>
      <c r="AJ96" s="380"/>
      <c r="AK96" s="2"/>
      <c r="AL96" s="2"/>
      <c r="AM96" s="2"/>
      <c r="AN96" s="2"/>
      <c r="AO96" s="2"/>
      <c r="AP96" s="2"/>
      <c r="AQ96" s="2"/>
      <c r="AR96" s="3"/>
      <c r="AT96" s="181">
        <f t="shared" si="1"/>
        <v>41</v>
      </c>
    </row>
    <row r="97" spans="1:46" ht="15" customHeight="1">
      <c r="A97" s="226">
        <f t="shared" si="0"/>
        <v>0</v>
      </c>
      <c r="B97" s="22"/>
      <c r="C97" s="2"/>
      <c r="D97" s="229"/>
      <c r="E97" s="2"/>
      <c r="F97" s="371"/>
      <c r="G97" s="371"/>
      <c r="H97" s="371"/>
      <c r="I97" s="2"/>
      <c r="J97" s="234"/>
      <c r="K97" s="2"/>
      <c r="L97" s="235"/>
      <c r="M97" s="2"/>
      <c r="N97" s="375"/>
      <c r="O97" s="376"/>
      <c r="P97" s="376"/>
      <c r="Q97" s="377"/>
      <c r="R97" s="2"/>
      <c r="S97" s="372"/>
      <c r="T97" s="373"/>
      <c r="U97" s="374"/>
      <c r="V97" s="2"/>
      <c r="W97" s="372"/>
      <c r="X97" s="373"/>
      <c r="Y97" s="373"/>
      <c r="Z97" s="374"/>
      <c r="AA97" s="2"/>
      <c r="AB97" s="276"/>
      <c r="AC97" s="2"/>
      <c r="AD97" s="378"/>
      <c r="AE97" s="379"/>
      <c r="AF97" s="379"/>
      <c r="AG97" s="379"/>
      <c r="AH97" s="379"/>
      <c r="AI97" s="379"/>
      <c r="AJ97" s="380"/>
      <c r="AK97" s="2"/>
      <c r="AL97" s="2"/>
      <c r="AM97" s="2"/>
      <c r="AN97" s="2"/>
      <c r="AO97" s="2"/>
      <c r="AP97" s="2"/>
      <c r="AQ97" s="2"/>
      <c r="AR97" s="3"/>
      <c r="AT97" s="181">
        <f t="shared" si="1"/>
        <v>42</v>
      </c>
    </row>
    <row r="98" spans="1:46" ht="15" customHeight="1">
      <c r="A98" s="226">
        <f t="shared" si="0"/>
        <v>0</v>
      </c>
      <c r="B98" s="22"/>
      <c r="C98" s="2"/>
      <c r="D98" s="229"/>
      <c r="E98" s="2"/>
      <c r="F98" s="371"/>
      <c r="G98" s="371"/>
      <c r="H98" s="371"/>
      <c r="I98" s="2"/>
      <c r="J98" s="234"/>
      <c r="K98" s="2"/>
      <c r="L98" s="235"/>
      <c r="M98" s="2"/>
      <c r="N98" s="375"/>
      <c r="O98" s="376"/>
      <c r="P98" s="376"/>
      <c r="Q98" s="377"/>
      <c r="R98" s="2"/>
      <c r="S98" s="372"/>
      <c r="T98" s="373"/>
      <c r="U98" s="374"/>
      <c r="V98" s="2"/>
      <c r="W98" s="372"/>
      <c r="X98" s="373"/>
      <c r="Y98" s="373"/>
      <c r="Z98" s="374"/>
      <c r="AA98" s="2"/>
      <c r="AB98" s="276"/>
      <c r="AC98" s="2"/>
      <c r="AD98" s="378"/>
      <c r="AE98" s="379"/>
      <c r="AF98" s="379"/>
      <c r="AG98" s="379"/>
      <c r="AH98" s="379"/>
      <c r="AI98" s="379"/>
      <c r="AJ98" s="380"/>
      <c r="AK98" s="2"/>
      <c r="AL98" s="2"/>
      <c r="AM98" s="2"/>
      <c r="AN98" s="2"/>
      <c r="AO98" s="2"/>
      <c r="AP98" s="2"/>
      <c r="AQ98" s="2"/>
      <c r="AR98" s="3"/>
      <c r="AT98" s="181">
        <f t="shared" si="1"/>
        <v>43</v>
      </c>
    </row>
    <row r="99" spans="1:46" ht="15" customHeight="1">
      <c r="A99" s="226">
        <f t="shared" si="0"/>
        <v>0</v>
      </c>
      <c r="B99" s="22"/>
      <c r="C99" s="2"/>
      <c r="D99" s="229"/>
      <c r="E99" s="2"/>
      <c r="F99" s="371"/>
      <c r="G99" s="371"/>
      <c r="H99" s="371"/>
      <c r="I99" s="2"/>
      <c r="J99" s="234"/>
      <c r="K99" s="2"/>
      <c r="L99" s="235"/>
      <c r="M99" s="2"/>
      <c r="N99" s="375"/>
      <c r="O99" s="376"/>
      <c r="P99" s="376"/>
      <c r="Q99" s="377"/>
      <c r="R99" s="2"/>
      <c r="S99" s="372"/>
      <c r="T99" s="373"/>
      <c r="U99" s="374"/>
      <c r="V99" s="2"/>
      <c r="W99" s="372"/>
      <c r="X99" s="373"/>
      <c r="Y99" s="373"/>
      <c r="Z99" s="374"/>
      <c r="AA99" s="2"/>
      <c r="AB99" s="276"/>
      <c r="AC99" s="2"/>
      <c r="AD99" s="378"/>
      <c r="AE99" s="379"/>
      <c r="AF99" s="379"/>
      <c r="AG99" s="379"/>
      <c r="AH99" s="379"/>
      <c r="AI99" s="379"/>
      <c r="AJ99" s="380"/>
      <c r="AK99" s="2"/>
      <c r="AL99" s="2"/>
      <c r="AM99" s="2"/>
      <c r="AN99" s="2"/>
      <c r="AO99" s="2"/>
      <c r="AP99" s="2"/>
      <c r="AQ99" s="2"/>
      <c r="AR99" s="3"/>
      <c r="AT99" s="181">
        <f t="shared" si="1"/>
        <v>44</v>
      </c>
    </row>
    <row r="100" spans="1:46" ht="15" customHeight="1">
      <c r="A100" s="226">
        <f t="shared" si="0"/>
        <v>0</v>
      </c>
      <c r="B100" s="22"/>
      <c r="C100" s="2"/>
      <c r="D100" s="229"/>
      <c r="E100" s="2"/>
      <c r="F100" s="371"/>
      <c r="G100" s="371"/>
      <c r="H100" s="371"/>
      <c r="I100" s="2"/>
      <c r="J100" s="234"/>
      <c r="K100" s="2"/>
      <c r="L100" s="235"/>
      <c r="M100" s="2"/>
      <c r="N100" s="375"/>
      <c r="O100" s="376"/>
      <c r="P100" s="376"/>
      <c r="Q100" s="377"/>
      <c r="R100" s="2"/>
      <c r="S100" s="372"/>
      <c r="T100" s="373"/>
      <c r="U100" s="374"/>
      <c r="V100" s="2"/>
      <c r="W100" s="372"/>
      <c r="X100" s="373"/>
      <c r="Y100" s="373"/>
      <c r="Z100" s="374"/>
      <c r="AA100" s="2"/>
      <c r="AB100" s="276"/>
      <c r="AC100" s="2"/>
      <c r="AD100" s="378"/>
      <c r="AE100" s="379"/>
      <c r="AF100" s="379"/>
      <c r="AG100" s="379"/>
      <c r="AH100" s="379"/>
      <c r="AI100" s="379"/>
      <c r="AJ100" s="380"/>
      <c r="AK100" s="2"/>
      <c r="AL100" s="2"/>
      <c r="AM100" s="2"/>
      <c r="AN100" s="2"/>
      <c r="AO100" s="2"/>
      <c r="AP100" s="2"/>
      <c r="AQ100" s="2"/>
      <c r="AR100" s="3"/>
      <c r="AT100" s="181">
        <f t="shared" si="1"/>
        <v>45</v>
      </c>
    </row>
    <row r="101" spans="1:46" ht="15" customHeight="1">
      <c r="A101" s="226">
        <f t="shared" si="0"/>
        <v>0</v>
      </c>
      <c r="B101" s="22"/>
      <c r="C101" s="2"/>
      <c r="D101" s="229"/>
      <c r="E101" s="2"/>
      <c r="F101" s="371"/>
      <c r="G101" s="371"/>
      <c r="H101" s="371"/>
      <c r="I101" s="2"/>
      <c r="J101" s="234"/>
      <c r="K101" s="2"/>
      <c r="L101" s="235"/>
      <c r="M101" s="2"/>
      <c r="N101" s="375"/>
      <c r="O101" s="376"/>
      <c r="P101" s="376"/>
      <c r="Q101" s="377"/>
      <c r="R101" s="2"/>
      <c r="S101" s="372"/>
      <c r="T101" s="373"/>
      <c r="U101" s="374"/>
      <c r="V101" s="2"/>
      <c r="W101" s="372"/>
      <c r="X101" s="373"/>
      <c r="Y101" s="373"/>
      <c r="Z101" s="374"/>
      <c r="AA101" s="2"/>
      <c r="AB101" s="276"/>
      <c r="AC101" s="2"/>
      <c r="AD101" s="378"/>
      <c r="AE101" s="379"/>
      <c r="AF101" s="379"/>
      <c r="AG101" s="379"/>
      <c r="AH101" s="379"/>
      <c r="AI101" s="379"/>
      <c r="AJ101" s="380"/>
      <c r="AK101" s="2"/>
      <c r="AL101" s="2"/>
      <c r="AM101" s="2"/>
      <c r="AN101" s="2"/>
      <c r="AO101" s="2"/>
      <c r="AP101" s="2"/>
      <c r="AQ101" s="2"/>
      <c r="AR101" s="3"/>
      <c r="AT101" s="181">
        <f t="shared" si="1"/>
        <v>46</v>
      </c>
    </row>
    <row r="102" spans="1:46" ht="15" customHeight="1">
      <c r="A102" s="226">
        <f t="shared" si="0"/>
        <v>0</v>
      </c>
      <c r="B102" s="22"/>
      <c r="C102" s="2"/>
      <c r="D102" s="229"/>
      <c r="E102" s="2"/>
      <c r="F102" s="371"/>
      <c r="G102" s="371"/>
      <c r="H102" s="371"/>
      <c r="I102" s="2"/>
      <c r="J102" s="234"/>
      <c r="K102" s="2"/>
      <c r="L102" s="235"/>
      <c r="M102" s="2"/>
      <c r="N102" s="375"/>
      <c r="O102" s="376"/>
      <c r="P102" s="376"/>
      <c r="Q102" s="377"/>
      <c r="R102" s="2"/>
      <c r="S102" s="372"/>
      <c r="T102" s="373"/>
      <c r="U102" s="374"/>
      <c r="V102" s="2"/>
      <c r="W102" s="372"/>
      <c r="X102" s="373"/>
      <c r="Y102" s="373"/>
      <c r="Z102" s="374"/>
      <c r="AA102" s="2"/>
      <c r="AB102" s="276"/>
      <c r="AC102" s="2"/>
      <c r="AD102" s="378"/>
      <c r="AE102" s="379"/>
      <c r="AF102" s="379"/>
      <c r="AG102" s="379"/>
      <c r="AH102" s="379"/>
      <c r="AI102" s="379"/>
      <c r="AJ102" s="380"/>
      <c r="AK102" s="2"/>
      <c r="AL102" s="2"/>
      <c r="AM102" s="2"/>
      <c r="AN102" s="2"/>
      <c r="AO102" s="2"/>
      <c r="AP102" s="2"/>
      <c r="AQ102" s="2"/>
      <c r="AR102" s="3"/>
      <c r="AT102" s="181">
        <f t="shared" si="1"/>
        <v>47</v>
      </c>
    </row>
    <row r="103" spans="1:46" ht="15" customHeight="1">
      <c r="A103" s="226">
        <f t="shared" si="0"/>
        <v>0</v>
      </c>
      <c r="B103" s="22"/>
      <c r="C103" s="2"/>
      <c r="D103" s="229"/>
      <c r="E103" s="2"/>
      <c r="F103" s="371"/>
      <c r="G103" s="371"/>
      <c r="H103" s="371"/>
      <c r="I103" s="2"/>
      <c r="J103" s="234"/>
      <c r="K103" s="2"/>
      <c r="L103" s="235"/>
      <c r="M103" s="2"/>
      <c r="N103" s="375"/>
      <c r="O103" s="376"/>
      <c r="P103" s="376"/>
      <c r="Q103" s="377"/>
      <c r="R103" s="2"/>
      <c r="S103" s="372"/>
      <c r="T103" s="373"/>
      <c r="U103" s="374"/>
      <c r="V103" s="2"/>
      <c r="W103" s="372"/>
      <c r="X103" s="373"/>
      <c r="Y103" s="373"/>
      <c r="Z103" s="374"/>
      <c r="AA103" s="2"/>
      <c r="AB103" s="276"/>
      <c r="AC103" s="2"/>
      <c r="AD103" s="378"/>
      <c r="AE103" s="379"/>
      <c r="AF103" s="379"/>
      <c r="AG103" s="379"/>
      <c r="AH103" s="379"/>
      <c r="AI103" s="379"/>
      <c r="AJ103" s="380"/>
      <c r="AK103" s="2"/>
      <c r="AL103" s="2"/>
      <c r="AM103" s="2"/>
      <c r="AN103" s="2"/>
      <c r="AO103" s="2"/>
      <c r="AP103" s="2"/>
      <c r="AQ103" s="2"/>
      <c r="AR103" s="3"/>
      <c r="AT103" s="181">
        <f t="shared" si="1"/>
        <v>48</v>
      </c>
    </row>
    <row r="104" spans="1:46" ht="15" customHeight="1">
      <c r="A104" s="226">
        <f t="shared" si="0"/>
        <v>0</v>
      </c>
      <c r="B104" s="22"/>
      <c r="C104" s="2"/>
      <c r="D104" s="229"/>
      <c r="E104" s="2"/>
      <c r="F104" s="371"/>
      <c r="G104" s="371"/>
      <c r="H104" s="371"/>
      <c r="I104" s="2"/>
      <c r="J104" s="234"/>
      <c r="K104" s="2"/>
      <c r="L104" s="235"/>
      <c r="M104" s="2"/>
      <c r="N104" s="375"/>
      <c r="O104" s="376"/>
      <c r="P104" s="376"/>
      <c r="Q104" s="377"/>
      <c r="R104" s="2"/>
      <c r="S104" s="372"/>
      <c r="T104" s="373"/>
      <c r="U104" s="374"/>
      <c r="V104" s="2"/>
      <c r="W104" s="372"/>
      <c r="X104" s="373"/>
      <c r="Y104" s="373"/>
      <c r="Z104" s="374"/>
      <c r="AA104" s="2"/>
      <c r="AB104" s="276"/>
      <c r="AC104" s="2"/>
      <c r="AD104" s="378"/>
      <c r="AE104" s="379"/>
      <c r="AF104" s="379"/>
      <c r="AG104" s="379"/>
      <c r="AH104" s="379"/>
      <c r="AI104" s="379"/>
      <c r="AJ104" s="380"/>
      <c r="AK104" s="2"/>
      <c r="AL104" s="2"/>
      <c r="AM104" s="2"/>
      <c r="AN104" s="2"/>
      <c r="AO104" s="2"/>
      <c r="AP104" s="2"/>
      <c r="AQ104" s="2"/>
      <c r="AR104" s="3"/>
      <c r="AT104" s="181">
        <f t="shared" si="1"/>
        <v>49</v>
      </c>
    </row>
    <row r="105" spans="1:46" ht="15" customHeight="1">
      <c r="A105" s="226">
        <f t="shared" si="0"/>
        <v>0</v>
      </c>
      <c r="B105" s="22"/>
      <c r="C105" s="2"/>
      <c r="D105" s="229"/>
      <c r="E105" s="2"/>
      <c r="F105" s="371"/>
      <c r="G105" s="371"/>
      <c r="H105" s="371"/>
      <c r="I105" s="2"/>
      <c r="J105" s="234"/>
      <c r="K105" s="2"/>
      <c r="L105" s="235"/>
      <c r="M105" s="2"/>
      <c r="N105" s="375"/>
      <c r="O105" s="376"/>
      <c r="P105" s="376"/>
      <c r="Q105" s="377"/>
      <c r="R105" s="2"/>
      <c r="S105" s="372"/>
      <c r="T105" s="373"/>
      <c r="U105" s="374"/>
      <c r="V105" s="2"/>
      <c r="W105" s="372"/>
      <c r="X105" s="373"/>
      <c r="Y105" s="373"/>
      <c r="Z105" s="374"/>
      <c r="AA105" s="2"/>
      <c r="AB105" s="276"/>
      <c r="AC105" s="2"/>
      <c r="AD105" s="378"/>
      <c r="AE105" s="379"/>
      <c r="AF105" s="379"/>
      <c r="AG105" s="379"/>
      <c r="AH105" s="379"/>
      <c r="AI105" s="379"/>
      <c r="AJ105" s="380"/>
      <c r="AK105" s="2"/>
      <c r="AL105" s="2"/>
      <c r="AM105" s="2"/>
      <c r="AN105" s="2"/>
      <c r="AO105" s="2"/>
      <c r="AP105" s="2"/>
      <c r="AQ105" s="2"/>
      <c r="AR105" s="3"/>
      <c r="AT105" s="181">
        <f t="shared" si="1"/>
        <v>50</v>
      </c>
    </row>
    <row r="106" spans="1:46" ht="15" customHeight="1">
      <c r="A106" s="226">
        <f t="shared" si="0"/>
        <v>0</v>
      </c>
      <c r="B106" s="22"/>
      <c r="C106" s="2"/>
      <c r="D106" s="229"/>
      <c r="E106" s="2"/>
      <c r="F106" s="371"/>
      <c r="G106" s="371"/>
      <c r="H106" s="371"/>
      <c r="I106" s="2"/>
      <c r="J106" s="234"/>
      <c r="K106" s="2"/>
      <c r="L106" s="235"/>
      <c r="M106" s="2"/>
      <c r="N106" s="375"/>
      <c r="O106" s="376"/>
      <c r="P106" s="376"/>
      <c r="Q106" s="377"/>
      <c r="R106" s="2"/>
      <c r="S106" s="372"/>
      <c r="T106" s="373"/>
      <c r="U106" s="374"/>
      <c r="V106" s="2"/>
      <c r="W106" s="372"/>
      <c r="X106" s="373"/>
      <c r="Y106" s="373"/>
      <c r="Z106" s="374"/>
      <c r="AA106" s="2"/>
      <c r="AB106" s="276"/>
      <c r="AC106" s="2"/>
      <c r="AD106" s="378"/>
      <c r="AE106" s="379"/>
      <c r="AF106" s="379"/>
      <c r="AG106" s="379"/>
      <c r="AH106" s="379"/>
      <c r="AI106" s="379"/>
      <c r="AJ106" s="380"/>
      <c r="AK106" s="2"/>
      <c r="AL106" s="2"/>
      <c r="AM106" s="2"/>
      <c r="AN106" s="2"/>
      <c r="AO106" s="2"/>
      <c r="AP106" s="2"/>
      <c r="AQ106" s="2"/>
      <c r="AR106" s="3"/>
      <c r="AT106" s="181">
        <f t="shared" si="1"/>
        <v>51</v>
      </c>
    </row>
    <row r="107" spans="1:46" ht="15" customHeight="1">
      <c r="A107" s="226">
        <f t="shared" si="0"/>
        <v>0</v>
      </c>
      <c r="B107" s="22"/>
      <c r="C107" s="2"/>
      <c r="D107" s="229"/>
      <c r="E107" s="2"/>
      <c r="F107" s="371"/>
      <c r="G107" s="371"/>
      <c r="H107" s="371"/>
      <c r="I107" s="2"/>
      <c r="J107" s="234"/>
      <c r="K107" s="2"/>
      <c r="L107" s="235"/>
      <c r="M107" s="2"/>
      <c r="N107" s="375"/>
      <c r="O107" s="376"/>
      <c r="P107" s="376"/>
      <c r="Q107" s="377"/>
      <c r="R107" s="2"/>
      <c r="S107" s="372"/>
      <c r="T107" s="373"/>
      <c r="U107" s="374"/>
      <c r="V107" s="2"/>
      <c r="W107" s="372"/>
      <c r="X107" s="373"/>
      <c r="Y107" s="373"/>
      <c r="Z107" s="374"/>
      <c r="AA107" s="2"/>
      <c r="AB107" s="276"/>
      <c r="AC107" s="2"/>
      <c r="AD107" s="378"/>
      <c r="AE107" s="379"/>
      <c r="AF107" s="379"/>
      <c r="AG107" s="379"/>
      <c r="AH107" s="379"/>
      <c r="AI107" s="379"/>
      <c r="AJ107" s="380"/>
      <c r="AK107" s="2"/>
      <c r="AL107" s="2"/>
      <c r="AM107" s="2"/>
      <c r="AN107" s="2"/>
      <c r="AO107" s="2"/>
      <c r="AP107" s="2"/>
      <c r="AQ107" s="2"/>
      <c r="AR107" s="3"/>
      <c r="AT107" s="181">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1">
        <f t="shared" si="1"/>
        <v>53</v>
      </c>
    </row>
    <row r="109" spans="1:46" ht="15.75">
      <c r="B109" s="22"/>
      <c r="C109" s="310" t="s">
        <v>728</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2"/>
      <c r="AR109" s="160"/>
    </row>
    <row r="110" spans="1:46" ht="3.95" customHeight="1">
      <c r="B110" s="22"/>
      <c r="C110" s="2"/>
      <c r="D110" s="2"/>
      <c r="E110" s="2"/>
      <c r="F110" s="2"/>
      <c r="G110" s="2"/>
      <c r="H110" s="139"/>
      <c r="I110" s="2"/>
      <c r="J110" s="139"/>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07" t="s">
        <v>722</v>
      </c>
      <c r="E111" s="308"/>
      <c r="F111" s="309"/>
      <c r="G111" s="99"/>
      <c r="H111" s="437" t="s">
        <v>1713</v>
      </c>
      <c r="I111" s="438"/>
      <c r="J111" s="439"/>
      <c r="K111" s="96"/>
      <c r="L111" s="307" t="s">
        <v>1717</v>
      </c>
      <c r="M111" s="308"/>
      <c r="N111" s="308"/>
      <c r="O111" s="308"/>
      <c r="P111" s="308"/>
      <c r="Q111" s="308"/>
      <c r="R111" s="308"/>
      <c r="S111" s="308"/>
      <c r="T111" s="308"/>
      <c r="U111" s="309"/>
      <c r="V111" s="92"/>
      <c r="W111" s="306" t="s">
        <v>1714</v>
      </c>
      <c r="X111" s="306"/>
      <c r="Y111" s="306"/>
      <c r="Z111" s="306"/>
      <c r="AA111" s="306"/>
      <c r="AB111" s="306"/>
      <c r="AC111" s="306"/>
      <c r="AD111" s="306"/>
      <c r="AE111" s="306"/>
      <c r="AF111" s="306"/>
      <c r="AG111" s="306"/>
      <c r="AH111" s="306"/>
      <c r="AI111" s="306"/>
      <c r="AJ111" s="306"/>
      <c r="AK111" s="24"/>
      <c r="AL111" s="2"/>
      <c r="AM111" s="2"/>
      <c r="AN111" s="24"/>
      <c r="AO111" s="24"/>
      <c r="AP111" s="24"/>
      <c r="AQ111" s="24"/>
      <c r="AR111" s="167"/>
    </row>
    <row r="112" spans="1:46" ht="3.95" customHeight="1">
      <c r="B112" s="22"/>
      <c r="C112" s="2"/>
      <c r="D112" s="277"/>
      <c r="E112" s="277"/>
      <c r="F112" s="277"/>
      <c r="G112" s="277"/>
      <c r="H112" s="277"/>
      <c r="I112" s="20"/>
      <c r="J112" s="278"/>
      <c r="K112" s="20"/>
      <c r="L112" s="20"/>
      <c r="M112" s="20"/>
      <c r="N112" s="278"/>
      <c r="O112" s="278"/>
      <c r="P112" s="278"/>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69" t="str">
        <f>IF(IF(ISNA(VLOOKUP(AT56,$A$56:$U$107,6,0)),"",VLOOKUP(AT56,$A$56:$Q$107,6,0))="","",IF(ISNA(VLOOKUP(AT56,$A$56:$U$107,6,0)),"",VLOOKUP(AT56,$A$56:$Q$107,6,0)))</f>
        <v/>
      </c>
      <c r="E113" s="369"/>
      <c r="F113" s="369"/>
      <c r="G113" s="14"/>
      <c r="H113" s="381" t="str">
        <f>IF(IF(ISNA(VLOOKUP(AT56,$A$56:$U$107,10,0)),"",VLOOKUP(AT56,$A$56:$Q$107,10,0))="","",IF(ISNA(VLOOKUP(AT56,$A$56:$U$107,10,0)),"",VLOOKUP(AT56,$A$56:$Q$107,10,0)))</f>
        <v/>
      </c>
      <c r="I113" s="381"/>
      <c r="J113" s="381"/>
      <c r="K113" s="177"/>
      <c r="L113" s="371"/>
      <c r="M113" s="371"/>
      <c r="N113" s="371"/>
      <c r="O113" s="371"/>
      <c r="P113" s="371"/>
      <c r="Q113" s="371"/>
      <c r="R113" s="371"/>
      <c r="S113" s="371"/>
      <c r="T113" s="371"/>
      <c r="U113" s="371"/>
      <c r="V113" s="278"/>
      <c r="W113" s="372"/>
      <c r="X113" s="373"/>
      <c r="Y113" s="373"/>
      <c r="Z113" s="373"/>
      <c r="AA113" s="373"/>
      <c r="AB113" s="373"/>
      <c r="AC113" s="373"/>
      <c r="AD113" s="373"/>
      <c r="AE113" s="373"/>
      <c r="AF113" s="373"/>
      <c r="AG113" s="373"/>
      <c r="AH113" s="373"/>
      <c r="AI113" s="373"/>
      <c r="AJ113" s="374"/>
      <c r="AK113" s="2"/>
      <c r="AL113" s="2"/>
      <c r="AM113" s="2"/>
      <c r="AN113" s="2"/>
      <c r="AO113" s="2"/>
      <c r="AP113" s="2"/>
      <c r="AQ113" s="2"/>
      <c r="AR113" s="3"/>
    </row>
    <row r="114" spans="2:44">
      <c r="B114" s="22"/>
      <c r="C114" s="3"/>
      <c r="D114" s="369" t="str">
        <f t="shared" ref="D114:D130" si="2">IF(IF(ISNA(VLOOKUP(AT57,$A$56:$U$107,6,0)),"",VLOOKUP(AT57,$A$56:$Q$107,6,0))="","",IF(ISNA(VLOOKUP(AT57,$A$56:$U$107,6,0)),"",VLOOKUP(AT57,$A$56:$Q$107,6,0)))</f>
        <v/>
      </c>
      <c r="E114" s="369"/>
      <c r="F114" s="369"/>
      <c r="G114" s="14"/>
      <c r="H114" s="381" t="str">
        <f t="shared" ref="H114:H130" si="3">IF(IF(ISNA(VLOOKUP(AT57,$A$56:$U$107,10,0)),"",VLOOKUP(AT57,$A$56:$Q$107,10,0))="","",IF(ISNA(VLOOKUP(AT57,$A$56:$U$107,10,0)),"",VLOOKUP(AT57,$A$56:$Q$107,10,0)))</f>
        <v/>
      </c>
      <c r="I114" s="381"/>
      <c r="J114" s="381"/>
      <c r="K114" s="177"/>
      <c r="L114" s="371"/>
      <c r="M114" s="371"/>
      <c r="N114" s="371"/>
      <c r="O114" s="371"/>
      <c r="P114" s="371"/>
      <c r="Q114" s="371"/>
      <c r="R114" s="371"/>
      <c r="S114" s="371"/>
      <c r="T114" s="371"/>
      <c r="U114" s="371"/>
      <c r="V114" s="278"/>
      <c r="W114" s="372"/>
      <c r="X114" s="373"/>
      <c r="Y114" s="373"/>
      <c r="Z114" s="373"/>
      <c r="AA114" s="373"/>
      <c r="AB114" s="373"/>
      <c r="AC114" s="373"/>
      <c r="AD114" s="373"/>
      <c r="AE114" s="373"/>
      <c r="AF114" s="373"/>
      <c r="AG114" s="373"/>
      <c r="AH114" s="373"/>
      <c r="AI114" s="373"/>
      <c r="AJ114" s="374"/>
      <c r="AK114" s="2"/>
      <c r="AL114" s="2"/>
      <c r="AM114" s="2"/>
      <c r="AN114" s="2"/>
      <c r="AO114" s="2"/>
      <c r="AP114" s="2"/>
      <c r="AQ114" s="2"/>
      <c r="AR114" s="3"/>
    </row>
    <row r="115" spans="2:44">
      <c r="B115" s="22"/>
      <c r="C115" s="2"/>
      <c r="D115" s="369" t="str">
        <f t="shared" si="2"/>
        <v/>
      </c>
      <c r="E115" s="369"/>
      <c r="F115" s="369"/>
      <c r="G115" s="14"/>
      <c r="H115" s="381" t="str">
        <f t="shared" si="3"/>
        <v/>
      </c>
      <c r="I115" s="381"/>
      <c r="J115" s="381"/>
      <c r="K115" s="177"/>
      <c r="L115" s="371"/>
      <c r="M115" s="371"/>
      <c r="N115" s="371"/>
      <c r="O115" s="371"/>
      <c r="P115" s="371"/>
      <c r="Q115" s="371"/>
      <c r="R115" s="371"/>
      <c r="S115" s="371"/>
      <c r="T115" s="371"/>
      <c r="U115" s="371"/>
      <c r="V115" s="278"/>
      <c r="W115" s="372"/>
      <c r="X115" s="373"/>
      <c r="Y115" s="373"/>
      <c r="Z115" s="373"/>
      <c r="AA115" s="373"/>
      <c r="AB115" s="373"/>
      <c r="AC115" s="373"/>
      <c r="AD115" s="373"/>
      <c r="AE115" s="373"/>
      <c r="AF115" s="373"/>
      <c r="AG115" s="373"/>
      <c r="AH115" s="373"/>
      <c r="AI115" s="373"/>
      <c r="AJ115" s="374"/>
      <c r="AK115" s="2"/>
      <c r="AL115" s="2"/>
      <c r="AM115" s="2"/>
      <c r="AN115" s="2"/>
      <c r="AO115" s="2"/>
      <c r="AP115" s="2"/>
      <c r="AQ115" s="2"/>
      <c r="AR115" s="3"/>
    </row>
    <row r="116" spans="2:44">
      <c r="B116" s="22"/>
      <c r="C116" s="2"/>
      <c r="D116" s="369" t="str">
        <f t="shared" si="2"/>
        <v/>
      </c>
      <c r="E116" s="369"/>
      <c r="F116" s="369"/>
      <c r="G116" s="14"/>
      <c r="H116" s="381" t="str">
        <f t="shared" si="3"/>
        <v/>
      </c>
      <c r="I116" s="381"/>
      <c r="J116" s="381"/>
      <c r="K116" s="177"/>
      <c r="L116" s="371"/>
      <c r="M116" s="371"/>
      <c r="N116" s="371"/>
      <c r="O116" s="371"/>
      <c r="P116" s="371"/>
      <c r="Q116" s="371"/>
      <c r="R116" s="371"/>
      <c r="S116" s="371"/>
      <c r="T116" s="371"/>
      <c r="U116" s="371"/>
      <c r="V116" s="278"/>
      <c r="W116" s="372"/>
      <c r="X116" s="373"/>
      <c r="Y116" s="373"/>
      <c r="Z116" s="373"/>
      <c r="AA116" s="373"/>
      <c r="AB116" s="373"/>
      <c r="AC116" s="373"/>
      <c r="AD116" s="373"/>
      <c r="AE116" s="373"/>
      <c r="AF116" s="373"/>
      <c r="AG116" s="373"/>
      <c r="AH116" s="373"/>
      <c r="AI116" s="373"/>
      <c r="AJ116" s="374"/>
      <c r="AK116" s="2"/>
      <c r="AL116" s="2"/>
      <c r="AM116" s="2"/>
      <c r="AN116" s="2"/>
      <c r="AO116" s="2"/>
      <c r="AP116" s="2"/>
      <c r="AQ116" s="2"/>
      <c r="AR116" s="3"/>
    </row>
    <row r="117" spans="2:44">
      <c r="B117" s="22"/>
      <c r="C117" s="2"/>
      <c r="D117" s="369" t="str">
        <f t="shared" si="2"/>
        <v/>
      </c>
      <c r="E117" s="369"/>
      <c r="F117" s="369"/>
      <c r="G117" s="14"/>
      <c r="H117" s="381" t="str">
        <f t="shared" si="3"/>
        <v/>
      </c>
      <c r="I117" s="381"/>
      <c r="J117" s="381"/>
      <c r="K117" s="177"/>
      <c r="L117" s="371"/>
      <c r="M117" s="371"/>
      <c r="N117" s="371"/>
      <c r="O117" s="371"/>
      <c r="P117" s="371"/>
      <c r="Q117" s="371"/>
      <c r="R117" s="371"/>
      <c r="S117" s="371"/>
      <c r="T117" s="371"/>
      <c r="U117" s="371"/>
      <c r="V117" s="278"/>
      <c r="W117" s="372"/>
      <c r="X117" s="373"/>
      <c r="Y117" s="373"/>
      <c r="Z117" s="373"/>
      <c r="AA117" s="373"/>
      <c r="AB117" s="373"/>
      <c r="AC117" s="373"/>
      <c r="AD117" s="373"/>
      <c r="AE117" s="373"/>
      <c r="AF117" s="373"/>
      <c r="AG117" s="373"/>
      <c r="AH117" s="373"/>
      <c r="AI117" s="373"/>
      <c r="AJ117" s="374"/>
      <c r="AK117" s="2"/>
      <c r="AL117" s="2"/>
      <c r="AM117" s="2"/>
      <c r="AN117" s="2"/>
      <c r="AO117" s="2"/>
      <c r="AP117" s="2"/>
      <c r="AQ117" s="2"/>
      <c r="AR117" s="3"/>
    </row>
    <row r="118" spans="2:44">
      <c r="B118" s="22"/>
      <c r="C118" s="2"/>
      <c r="D118" s="369" t="str">
        <f t="shared" si="2"/>
        <v/>
      </c>
      <c r="E118" s="369"/>
      <c r="F118" s="369"/>
      <c r="G118" s="14"/>
      <c r="H118" s="381" t="str">
        <f t="shared" si="3"/>
        <v/>
      </c>
      <c r="I118" s="381"/>
      <c r="J118" s="381"/>
      <c r="K118" s="177"/>
      <c r="L118" s="371"/>
      <c r="M118" s="371"/>
      <c r="N118" s="371"/>
      <c r="O118" s="371"/>
      <c r="P118" s="371"/>
      <c r="Q118" s="371"/>
      <c r="R118" s="371"/>
      <c r="S118" s="371"/>
      <c r="T118" s="371"/>
      <c r="U118" s="371"/>
      <c r="V118" s="278"/>
      <c r="W118" s="372"/>
      <c r="X118" s="373"/>
      <c r="Y118" s="373"/>
      <c r="Z118" s="373"/>
      <c r="AA118" s="373"/>
      <c r="AB118" s="373"/>
      <c r="AC118" s="373"/>
      <c r="AD118" s="373"/>
      <c r="AE118" s="373"/>
      <c r="AF118" s="373"/>
      <c r="AG118" s="373"/>
      <c r="AH118" s="373"/>
      <c r="AI118" s="373"/>
      <c r="AJ118" s="374"/>
      <c r="AK118" s="2"/>
      <c r="AL118" s="2"/>
      <c r="AM118" s="2"/>
      <c r="AN118" s="2"/>
      <c r="AO118" s="2"/>
      <c r="AP118" s="2"/>
      <c r="AQ118" s="2"/>
      <c r="AR118" s="3"/>
    </row>
    <row r="119" spans="2:44">
      <c r="B119" s="22"/>
      <c r="C119" s="2"/>
      <c r="D119" s="369" t="str">
        <f t="shared" si="2"/>
        <v/>
      </c>
      <c r="E119" s="369"/>
      <c r="F119" s="369"/>
      <c r="G119" s="14"/>
      <c r="H119" s="381" t="str">
        <f t="shared" si="3"/>
        <v/>
      </c>
      <c r="I119" s="381"/>
      <c r="J119" s="381"/>
      <c r="K119" s="177"/>
      <c r="L119" s="371"/>
      <c r="M119" s="371"/>
      <c r="N119" s="371"/>
      <c r="O119" s="371"/>
      <c r="P119" s="371"/>
      <c r="Q119" s="371"/>
      <c r="R119" s="371"/>
      <c r="S119" s="371"/>
      <c r="T119" s="371"/>
      <c r="U119" s="371"/>
      <c r="V119" s="278"/>
      <c r="W119" s="372"/>
      <c r="X119" s="373"/>
      <c r="Y119" s="373"/>
      <c r="Z119" s="373"/>
      <c r="AA119" s="373"/>
      <c r="AB119" s="373"/>
      <c r="AC119" s="373"/>
      <c r="AD119" s="373"/>
      <c r="AE119" s="373"/>
      <c r="AF119" s="373"/>
      <c r="AG119" s="373"/>
      <c r="AH119" s="373"/>
      <c r="AI119" s="373"/>
      <c r="AJ119" s="374"/>
      <c r="AK119" s="2"/>
      <c r="AL119" s="2"/>
      <c r="AM119" s="2"/>
      <c r="AN119" s="2"/>
      <c r="AO119" s="2"/>
      <c r="AP119" s="2"/>
      <c r="AQ119" s="2"/>
      <c r="AR119" s="3"/>
    </row>
    <row r="120" spans="2:44">
      <c r="B120" s="22"/>
      <c r="C120" s="2"/>
      <c r="D120" s="369" t="str">
        <f t="shared" si="2"/>
        <v/>
      </c>
      <c r="E120" s="369"/>
      <c r="F120" s="369"/>
      <c r="G120" s="14"/>
      <c r="H120" s="381" t="str">
        <f t="shared" si="3"/>
        <v/>
      </c>
      <c r="I120" s="381"/>
      <c r="J120" s="381"/>
      <c r="K120" s="177"/>
      <c r="L120" s="371"/>
      <c r="M120" s="371"/>
      <c r="N120" s="371"/>
      <c r="O120" s="371"/>
      <c r="P120" s="371"/>
      <c r="Q120" s="371"/>
      <c r="R120" s="371"/>
      <c r="S120" s="371"/>
      <c r="T120" s="371"/>
      <c r="U120" s="371"/>
      <c r="V120" s="278"/>
      <c r="W120" s="372"/>
      <c r="X120" s="373"/>
      <c r="Y120" s="373"/>
      <c r="Z120" s="373"/>
      <c r="AA120" s="373"/>
      <c r="AB120" s="373"/>
      <c r="AC120" s="373"/>
      <c r="AD120" s="373"/>
      <c r="AE120" s="373"/>
      <c r="AF120" s="373"/>
      <c r="AG120" s="373"/>
      <c r="AH120" s="373"/>
      <c r="AI120" s="373"/>
      <c r="AJ120" s="374"/>
      <c r="AK120" s="2"/>
      <c r="AL120" s="2"/>
      <c r="AM120" s="2"/>
      <c r="AN120" s="2"/>
      <c r="AO120" s="2"/>
      <c r="AP120" s="2"/>
      <c r="AQ120" s="2"/>
      <c r="AR120" s="3"/>
    </row>
    <row r="121" spans="2:44">
      <c r="B121" s="22"/>
      <c r="C121" s="2"/>
      <c r="D121" s="369" t="str">
        <f t="shared" si="2"/>
        <v/>
      </c>
      <c r="E121" s="369"/>
      <c r="F121" s="369"/>
      <c r="G121" s="14"/>
      <c r="H121" s="381" t="str">
        <f t="shared" si="3"/>
        <v/>
      </c>
      <c r="I121" s="381"/>
      <c r="J121" s="381"/>
      <c r="K121" s="177"/>
      <c r="L121" s="371"/>
      <c r="M121" s="371"/>
      <c r="N121" s="371"/>
      <c r="O121" s="371"/>
      <c r="P121" s="371"/>
      <c r="Q121" s="371"/>
      <c r="R121" s="371"/>
      <c r="S121" s="371"/>
      <c r="T121" s="371"/>
      <c r="U121" s="371"/>
      <c r="V121" s="278"/>
      <c r="W121" s="372"/>
      <c r="X121" s="373"/>
      <c r="Y121" s="373"/>
      <c r="Z121" s="373"/>
      <c r="AA121" s="373"/>
      <c r="AB121" s="373"/>
      <c r="AC121" s="373"/>
      <c r="AD121" s="373"/>
      <c r="AE121" s="373"/>
      <c r="AF121" s="373"/>
      <c r="AG121" s="373"/>
      <c r="AH121" s="373"/>
      <c r="AI121" s="373"/>
      <c r="AJ121" s="374"/>
      <c r="AK121" s="2"/>
      <c r="AL121" s="2"/>
      <c r="AM121" s="2"/>
      <c r="AN121" s="2"/>
      <c r="AO121" s="2"/>
      <c r="AP121" s="2"/>
      <c r="AQ121" s="2"/>
      <c r="AR121" s="3"/>
    </row>
    <row r="122" spans="2:44">
      <c r="B122" s="22"/>
      <c r="C122" s="2"/>
      <c r="D122" s="369" t="str">
        <f t="shared" si="2"/>
        <v/>
      </c>
      <c r="E122" s="369"/>
      <c r="F122" s="369"/>
      <c r="G122" s="14"/>
      <c r="H122" s="381" t="str">
        <f t="shared" si="3"/>
        <v/>
      </c>
      <c r="I122" s="381"/>
      <c r="J122" s="381"/>
      <c r="K122" s="177"/>
      <c r="L122" s="371"/>
      <c r="M122" s="371"/>
      <c r="N122" s="371"/>
      <c r="O122" s="371"/>
      <c r="P122" s="371"/>
      <c r="Q122" s="371"/>
      <c r="R122" s="371"/>
      <c r="S122" s="371"/>
      <c r="T122" s="371"/>
      <c r="U122" s="371"/>
      <c r="V122" s="278"/>
      <c r="W122" s="372"/>
      <c r="X122" s="373"/>
      <c r="Y122" s="373"/>
      <c r="Z122" s="373"/>
      <c r="AA122" s="373"/>
      <c r="AB122" s="373"/>
      <c r="AC122" s="373"/>
      <c r="AD122" s="373"/>
      <c r="AE122" s="373"/>
      <c r="AF122" s="373"/>
      <c r="AG122" s="373"/>
      <c r="AH122" s="373"/>
      <c r="AI122" s="373"/>
      <c r="AJ122" s="374"/>
      <c r="AK122" s="2"/>
      <c r="AL122" s="2"/>
      <c r="AM122" s="2"/>
      <c r="AN122" s="2"/>
      <c r="AO122" s="2"/>
      <c r="AP122" s="2"/>
      <c r="AQ122" s="2"/>
      <c r="AR122" s="3"/>
    </row>
    <row r="123" spans="2:44">
      <c r="B123" s="22"/>
      <c r="C123" s="2"/>
      <c r="D123" s="369" t="str">
        <f t="shared" si="2"/>
        <v/>
      </c>
      <c r="E123" s="369"/>
      <c r="F123" s="369"/>
      <c r="G123" s="14"/>
      <c r="H123" s="381" t="str">
        <f t="shared" si="3"/>
        <v/>
      </c>
      <c r="I123" s="381"/>
      <c r="J123" s="381"/>
      <c r="K123" s="177"/>
      <c r="L123" s="371"/>
      <c r="M123" s="371"/>
      <c r="N123" s="371"/>
      <c r="O123" s="371"/>
      <c r="P123" s="371"/>
      <c r="Q123" s="371"/>
      <c r="R123" s="371"/>
      <c r="S123" s="371"/>
      <c r="T123" s="371"/>
      <c r="U123" s="371"/>
      <c r="V123" s="278"/>
      <c r="W123" s="372"/>
      <c r="X123" s="373"/>
      <c r="Y123" s="373"/>
      <c r="Z123" s="373"/>
      <c r="AA123" s="373"/>
      <c r="AB123" s="373"/>
      <c r="AC123" s="373"/>
      <c r="AD123" s="373"/>
      <c r="AE123" s="373"/>
      <c r="AF123" s="373"/>
      <c r="AG123" s="373"/>
      <c r="AH123" s="373"/>
      <c r="AI123" s="373"/>
      <c r="AJ123" s="374"/>
      <c r="AK123" s="2"/>
      <c r="AL123" s="2"/>
      <c r="AM123" s="2"/>
      <c r="AN123" s="2"/>
      <c r="AO123" s="2"/>
      <c r="AP123" s="2"/>
      <c r="AQ123" s="2"/>
      <c r="AR123" s="3"/>
    </row>
    <row r="124" spans="2:44">
      <c r="B124" s="22"/>
      <c r="C124" s="2"/>
      <c r="D124" s="369" t="str">
        <f t="shared" si="2"/>
        <v/>
      </c>
      <c r="E124" s="369"/>
      <c r="F124" s="369"/>
      <c r="G124" s="14"/>
      <c r="H124" s="381" t="str">
        <f t="shared" si="3"/>
        <v/>
      </c>
      <c r="I124" s="381"/>
      <c r="J124" s="381"/>
      <c r="K124" s="177"/>
      <c r="L124" s="371"/>
      <c r="M124" s="371"/>
      <c r="N124" s="371"/>
      <c r="O124" s="371"/>
      <c r="P124" s="371"/>
      <c r="Q124" s="371"/>
      <c r="R124" s="371"/>
      <c r="S124" s="371"/>
      <c r="T124" s="371"/>
      <c r="U124" s="371"/>
      <c r="V124" s="278"/>
      <c r="W124" s="372"/>
      <c r="X124" s="373"/>
      <c r="Y124" s="373"/>
      <c r="Z124" s="373"/>
      <c r="AA124" s="373"/>
      <c r="AB124" s="373"/>
      <c r="AC124" s="373"/>
      <c r="AD124" s="373"/>
      <c r="AE124" s="373"/>
      <c r="AF124" s="373"/>
      <c r="AG124" s="373"/>
      <c r="AH124" s="373"/>
      <c r="AI124" s="373"/>
      <c r="AJ124" s="374"/>
      <c r="AK124" s="2"/>
      <c r="AL124" s="2"/>
      <c r="AM124" s="2"/>
      <c r="AN124" s="2"/>
      <c r="AO124" s="2"/>
      <c r="AP124" s="2"/>
      <c r="AQ124" s="2"/>
      <c r="AR124" s="3"/>
    </row>
    <row r="125" spans="2:44">
      <c r="B125" s="22"/>
      <c r="C125" s="2"/>
      <c r="D125" s="369" t="str">
        <f t="shared" si="2"/>
        <v/>
      </c>
      <c r="E125" s="369"/>
      <c r="F125" s="369"/>
      <c r="G125" s="14"/>
      <c r="H125" s="381" t="str">
        <f t="shared" si="3"/>
        <v/>
      </c>
      <c r="I125" s="381"/>
      <c r="J125" s="381"/>
      <c r="K125" s="177"/>
      <c r="L125" s="371"/>
      <c r="M125" s="371"/>
      <c r="N125" s="371"/>
      <c r="O125" s="371"/>
      <c r="P125" s="371"/>
      <c r="Q125" s="371"/>
      <c r="R125" s="371"/>
      <c r="S125" s="371"/>
      <c r="T125" s="371"/>
      <c r="U125" s="371"/>
      <c r="V125" s="278"/>
      <c r="W125" s="372"/>
      <c r="X125" s="373"/>
      <c r="Y125" s="373"/>
      <c r="Z125" s="373"/>
      <c r="AA125" s="373"/>
      <c r="AB125" s="373"/>
      <c r="AC125" s="373"/>
      <c r="AD125" s="373"/>
      <c r="AE125" s="373"/>
      <c r="AF125" s="373"/>
      <c r="AG125" s="373"/>
      <c r="AH125" s="373"/>
      <c r="AI125" s="373"/>
      <c r="AJ125" s="374"/>
      <c r="AK125" s="2"/>
      <c r="AL125" s="2"/>
      <c r="AM125" s="2"/>
      <c r="AN125" s="2"/>
      <c r="AO125" s="2"/>
      <c r="AP125" s="2"/>
      <c r="AQ125" s="2"/>
      <c r="AR125" s="3"/>
    </row>
    <row r="126" spans="2:44">
      <c r="B126" s="22"/>
      <c r="C126" s="2"/>
      <c r="D126" s="369" t="str">
        <f t="shared" si="2"/>
        <v/>
      </c>
      <c r="E126" s="369"/>
      <c r="F126" s="369"/>
      <c r="G126" s="14"/>
      <c r="H126" s="381" t="str">
        <f t="shared" si="3"/>
        <v/>
      </c>
      <c r="I126" s="381"/>
      <c r="J126" s="381"/>
      <c r="K126" s="177"/>
      <c r="L126" s="371"/>
      <c r="M126" s="371"/>
      <c r="N126" s="371"/>
      <c r="O126" s="371"/>
      <c r="P126" s="371"/>
      <c r="Q126" s="371"/>
      <c r="R126" s="371"/>
      <c r="S126" s="371"/>
      <c r="T126" s="371"/>
      <c r="U126" s="371"/>
      <c r="V126" s="278"/>
      <c r="W126" s="372"/>
      <c r="X126" s="373"/>
      <c r="Y126" s="373"/>
      <c r="Z126" s="373"/>
      <c r="AA126" s="373"/>
      <c r="AB126" s="373"/>
      <c r="AC126" s="373"/>
      <c r="AD126" s="373"/>
      <c r="AE126" s="373"/>
      <c r="AF126" s="373"/>
      <c r="AG126" s="373"/>
      <c r="AH126" s="373"/>
      <c r="AI126" s="373"/>
      <c r="AJ126" s="374"/>
      <c r="AK126" s="2"/>
      <c r="AL126" s="2"/>
      <c r="AM126" s="2"/>
      <c r="AN126" s="2"/>
      <c r="AO126" s="2"/>
      <c r="AP126" s="2"/>
      <c r="AQ126" s="2"/>
      <c r="AR126" s="3"/>
    </row>
    <row r="127" spans="2:44">
      <c r="B127" s="22"/>
      <c r="C127" s="2"/>
      <c r="D127" s="369" t="str">
        <f t="shared" si="2"/>
        <v/>
      </c>
      <c r="E127" s="369"/>
      <c r="F127" s="369"/>
      <c r="G127" s="14"/>
      <c r="H127" s="381" t="str">
        <f t="shared" si="3"/>
        <v/>
      </c>
      <c r="I127" s="381"/>
      <c r="J127" s="381"/>
      <c r="K127" s="177"/>
      <c r="L127" s="371"/>
      <c r="M127" s="371"/>
      <c r="N127" s="371"/>
      <c r="O127" s="371"/>
      <c r="P127" s="371"/>
      <c r="Q127" s="371"/>
      <c r="R127" s="371"/>
      <c r="S127" s="371"/>
      <c r="T127" s="371"/>
      <c r="U127" s="371"/>
      <c r="V127" s="278"/>
      <c r="W127" s="372"/>
      <c r="X127" s="373"/>
      <c r="Y127" s="373"/>
      <c r="Z127" s="373"/>
      <c r="AA127" s="373"/>
      <c r="AB127" s="373"/>
      <c r="AC127" s="373"/>
      <c r="AD127" s="373"/>
      <c r="AE127" s="373"/>
      <c r="AF127" s="373"/>
      <c r="AG127" s="373"/>
      <c r="AH127" s="373"/>
      <c r="AI127" s="373"/>
      <c r="AJ127" s="374"/>
      <c r="AK127" s="2"/>
      <c r="AL127" s="2"/>
      <c r="AM127" s="2"/>
      <c r="AN127" s="2"/>
      <c r="AO127" s="2"/>
      <c r="AP127" s="2"/>
      <c r="AQ127" s="2"/>
      <c r="AR127" s="3"/>
    </row>
    <row r="128" spans="2:44">
      <c r="B128" s="22"/>
      <c r="C128" s="2"/>
      <c r="D128" s="369" t="str">
        <f t="shared" si="2"/>
        <v/>
      </c>
      <c r="E128" s="369"/>
      <c r="F128" s="369"/>
      <c r="G128" s="14"/>
      <c r="H128" s="381" t="str">
        <f t="shared" si="3"/>
        <v/>
      </c>
      <c r="I128" s="381"/>
      <c r="J128" s="381"/>
      <c r="K128" s="177"/>
      <c r="L128" s="371"/>
      <c r="M128" s="371"/>
      <c r="N128" s="371"/>
      <c r="O128" s="371"/>
      <c r="P128" s="371"/>
      <c r="Q128" s="371"/>
      <c r="R128" s="371"/>
      <c r="S128" s="371"/>
      <c r="T128" s="371"/>
      <c r="U128" s="371"/>
      <c r="V128" s="278"/>
      <c r="W128" s="372"/>
      <c r="X128" s="373"/>
      <c r="Y128" s="373"/>
      <c r="Z128" s="373"/>
      <c r="AA128" s="373"/>
      <c r="AB128" s="373"/>
      <c r="AC128" s="373"/>
      <c r="AD128" s="373"/>
      <c r="AE128" s="373"/>
      <c r="AF128" s="373"/>
      <c r="AG128" s="373"/>
      <c r="AH128" s="373"/>
      <c r="AI128" s="373"/>
      <c r="AJ128" s="374"/>
      <c r="AK128" s="2"/>
      <c r="AL128" s="2"/>
      <c r="AM128" s="2"/>
      <c r="AN128" s="2"/>
      <c r="AO128" s="2"/>
      <c r="AP128" s="2"/>
      <c r="AQ128" s="2"/>
      <c r="AR128" s="3"/>
    </row>
    <row r="129" spans="2:44">
      <c r="B129" s="22"/>
      <c r="C129" s="2"/>
      <c r="D129" s="369" t="str">
        <f t="shared" si="2"/>
        <v/>
      </c>
      <c r="E129" s="369"/>
      <c r="F129" s="369"/>
      <c r="G129" s="14"/>
      <c r="H129" s="381" t="str">
        <f t="shared" si="3"/>
        <v/>
      </c>
      <c r="I129" s="381"/>
      <c r="J129" s="381"/>
      <c r="K129" s="177"/>
      <c r="L129" s="371"/>
      <c r="M129" s="371"/>
      <c r="N129" s="371"/>
      <c r="O129" s="371"/>
      <c r="P129" s="371"/>
      <c r="Q129" s="371"/>
      <c r="R129" s="371"/>
      <c r="S129" s="371"/>
      <c r="T129" s="371"/>
      <c r="U129" s="371"/>
      <c r="V129" s="278"/>
      <c r="W129" s="372"/>
      <c r="X129" s="373"/>
      <c r="Y129" s="373"/>
      <c r="Z129" s="373"/>
      <c r="AA129" s="373"/>
      <c r="AB129" s="373"/>
      <c r="AC129" s="373"/>
      <c r="AD129" s="373"/>
      <c r="AE129" s="373"/>
      <c r="AF129" s="373"/>
      <c r="AG129" s="373"/>
      <c r="AH129" s="373"/>
      <c r="AI129" s="373"/>
      <c r="AJ129" s="374"/>
      <c r="AK129" s="2"/>
      <c r="AL129" s="2"/>
      <c r="AM129" s="2"/>
      <c r="AN129" s="2"/>
      <c r="AO129" s="2"/>
      <c r="AP129" s="2"/>
      <c r="AQ129" s="2"/>
      <c r="AR129" s="3"/>
    </row>
    <row r="130" spans="2:44">
      <c r="B130" s="22"/>
      <c r="C130" s="2"/>
      <c r="D130" s="369" t="str">
        <f t="shared" si="2"/>
        <v/>
      </c>
      <c r="E130" s="369"/>
      <c r="F130" s="369"/>
      <c r="G130" s="14"/>
      <c r="H130" s="381" t="str">
        <f t="shared" si="3"/>
        <v/>
      </c>
      <c r="I130" s="381"/>
      <c r="J130" s="381"/>
      <c r="K130" s="177"/>
      <c r="L130" s="371"/>
      <c r="M130" s="371"/>
      <c r="N130" s="371"/>
      <c r="O130" s="371"/>
      <c r="P130" s="371"/>
      <c r="Q130" s="371"/>
      <c r="R130" s="371"/>
      <c r="S130" s="371"/>
      <c r="T130" s="371"/>
      <c r="U130" s="371"/>
      <c r="V130" s="278"/>
      <c r="W130" s="372"/>
      <c r="X130" s="373"/>
      <c r="Y130" s="373"/>
      <c r="Z130" s="373"/>
      <c r="AA130" s="373"/>
      <c r="AB130" s="373"/>
      <c r="AC130" s="373"/>
      <c r="AD130" s="373"/>
      <c r="AE130" s="373"/>
      <c r="AF130" s="373"/>
      <c r="AG130" s="373"/>
      <c r="AH130" s="373"/>
      <c r="AI130" s="373"/>
      <c r="AJ130" s="374"/>
      <c r="AK130" s="2"/>
      <c r="AL130" s="2"/>
      <c r="AM130" s="2"/>
      <c r="AN130" s="2"/>
      <c r="AO130" s="2"/>
      <c r="AP130" s="2"/>
      <c r="AQ130" s="2"/>
      <c r="AR130" s="3"/>
    </row>
    <row r="131" spans="2:44" ht="17.25" customHeight="1">
      <c r="B131" s="22"/>
      <c r="C131" s="2"/>
      <c r="D131" s="277"/>
      <c r="E131" s="277"/>
      <c r="F131" s="277"/>
      <c r="G131" s="271"/>
      <c r="H131" s="278"/>
      <c r="I131" s="278"/>
      <c r="J131" s="278"/>
      <c r="K131" s="268"/>
      <c r="L131" s="271"/>
      <c r="M131" s="271"/>
      <c r="N131" s="271"/>
      <c r="O131" s="271"/>
      <c r="P131" s="271"/>
      <c r="Q131" s="271"/>
      <c r="R131" s="271"/>
      <c r="S131" s="271"/>
      <c r="T131" s="271"/>
      <c r="U131" s="271"/>
      <c r="V131" s="278"/>
      <c r="W131" s="271"/>
      <c r="X131" s="271"/>
      <c r="Y131" s="271"/>
      <c r="Z131" s="271"/>
      <c r="AA131" s="271"/>
      <c r="AB131" s="271"/>
      <c r="AC131" s="271"/>
      <c r="AD131" s="271"/>
      <c r="AE131" s="271"/>
      <c r="AF131" s="271"/>
      <c r="AG131" s="271"/>
      <c r="AH131" s="271"/>
      <c r="AI131" s="271"/>
      <c r="AJ131" s="271"/>
      <c r="AK131" s="2"/>
      <c r="AL131" s="2"/>
      <c r="AM131" s="2"/>
      <c r="AN131" s="2"/>
      <c r="AO131" s="2"/>
      <c r="AP131" s="2"/>
      <c r="AQ131" s="2"/>
      <c r="AR131" s="3"/>
    </row>
    <row r="132" spans="2:44" ht="15" customHeight="1">
      <c r="B132" s="22"/>
      <c r="C132" s="2"/>
      <c r="D132" s="277"/>
      <c r="E132" s="277"/>
      <c r="F132" s="277"/>
      <c r="G132" s="271"/>
      <c r="H132" s="278"/>
      <c r="I132" s="278"/>
      <c r="J132" s="278"/>
      <c r="K132" s="268"/>
      <c r="L132" s="271"/>
      <c r="M132" s="271"/>
      <c r="N132" s="271"/>
      <c r="O132" s="271"/>
      <c r="P132" s="271"/>
      <c r="Q132" s="271"/>
      <c r="R132" s="271"/>
      <c r="S132" s="271"/>
      <c r="T132" s="271"/>
      <c r="U132" s="271"/>
      <c r="V132" s="278"/>
      <c r="W132" s="271"/>
      <c r="X132" s="271"/>
      <c r="Y132" s="271"/>
      <c r="Z132" s="271"/>
      <c r="AA132" s="271"/>
      <c r="AB132" s="271"/>
      <c r="AC132" s="271"/>
      <c r="AD132" s="271"/>
      <c r="AE132" s="271"/>
      <c r="AF132" s="271"/>
      <c r="AG132" s="271"/>
      <c r="AH132" s="271"/>
      <c r="AI132" s="271"/>
      <c r="AJ132" s="271"/>
      <c r="AK132" s="2"/>
      <c r="AL132" s="2"/>
      <c r="AM132" s="2"/>
      <c r="AN132" s="2"/>
      <c r="AO132" s="2"/>
      <c r="AP132" s="2"/>
      <c r="AQ132" s="2"/>
      <c r="AR132" s="3"/>
    </row>
    <row r="133" spans="2:44">
      <c r="B133" s="22"/>
      <c r="C133" s="2"/>
      <c r="D133" s="369" t="str">
        <f t="shared" ref="D133:D154" si="4">IF(IF(ISNA(VLOOKUP(AT76,$A$56:$U$107,6,0)),"",VLOOKUP(AT76,$A$56:$Q$107,6,0))="","",IF(ISNA(VLOOKUP(AT76,$A$56:$U$107,6,0)),"",VLOOKUP(AT76,$A$56:$Q$107,6,0)))</f>
        <v/>
      </c>
      <c r="E133" s="369"/>
      <c r="F133" s="369"/>
      <c r="G133" s="14"/>
      <c r="H133" s="370" t="str">
        <f t="shared" ref="H133:H154" si="5">IF(IF(ISNA(VLOOKUP(AT76,$A$56:$U$107,10,0)),"",VLOOKUP(AT76,$A$56:$Q$107,10,0))="","",IF(ISNA(VLOOKUP(AT76,$A$56:$U$107,10,0)),"",VLOOKUP(AT76,$A$56:$Q$107,10,0)))</f>
        <v/>
      </c>
      <c r="I133" s="370"/>
      <c r="J133" s="370"/>
      <c r="K133" s="177"/>
      <c r="L133" s="371"/>
      <c r="M133" s="371"/>
      <c r="N133" s="371"/>
      <c r="O133" s="371"/>
      <c r="P133" s="371"/>
      <c r="Q133" s="371"/>
      <c r="R133" s="371"/>
      <c r="S133" s="371"/>
      <c r="T133" s="371"/>
      <c r="U133" s="371"/>
      <c r="V133" s="278"/>
      <c r="W133" s="372"/>
      <c r="X133" s="373"/>
      <c r="Y133" s="373"/>
      <c r="Z133" s="373"/>
      <c r="AA133" s="373"/>
      <c r="AB133" s="373"/>
      <c r="AC133" s="373"/>
      <c r="AD133" s="373"/>
      <c r="AE133" s="373"/>
      <c r="AF133" s="373"/>
      <c r="AG133" s="373"/>
      <c r="AH133" s="373"/>
      <c r="AI133" s="373"/>
      <c r="AJ133" s="374"/>
      <c r="AK133" s="2"/>
      <c r="AL133" s="2"/>
      <c r="AM133" s="2"/>
      <c r="AN133" s="2"/>
      <c r="AO133" s="2"/>
      <c r="AP133" s="2"/>
      <c r="AQ133" s="2"/>
      <c r="AR133" s="3"/>
    </row>
    <row r="134" spans="2:44">
      <c r="B134" s="22"/>
      <c r="C134" s="2"/>
      <c r="D134" s="369" t="str">
        <f t="shared" si="4"/>
        <v/>
      </c>
      <c r="E134" s="369"/>
      <c r="F134" s="369"/>
      <c r="G134" s="14"/>
      <c r="H134" s="370" t="str">
        <f t="shared" si="5"/>
        <v/>
      </c>
      <c r="I134" s="370"/>
      <c r="J134" s="370"/>
      <c r="K134" s="177"/>
      <c r="L134" s="371"/>
      <c r="M134" s="371"/>
      <c r="N134" s="371"/>
      <c r="O134" s="371"/>
      <c r="P134" s="371"/>
      <c r="Q134" s="371"/>
      <c r="R134" s="371"/>
      <c r="S134" s="371"/>
      <c r="T134" s="371"/>
      <c r="U134" s="371"/>
      <c r="V134" s="278"/>
      <c r="W134" s="371"/>
      <c r="X134" s="371"/>
      <c r="Y134" s="371"/>
      <c r="Z134" s="371"/>
      <c r="AA134" s="371"/>
      <c r="AB134" s="371"/>
      <c r="AC134" s="371"/>
      <c r="AD134" s="371"/>
      <c r="AE134" s="371"/>
      <c r="AF134" s="371"/>
      <c r="AG134" s="371"/>
      <c r="AH134" s="371"/>
      <c r="AI134" s="371"/>
      <c r="AJ134" s="371"/>
      <c r="AK134" s="2"/>
      <c r="AL134" s="2"/>
      <c r="AM134" s="2"/>
      <c r="AN134" s="2"/>
      <c r="AO134" s="2"/>
      <c r="AP134" s="2"/>
      <c r="AQ134" s="2"/>
      <c r="AR134" s="3"/>
    </row>
    <row r="135" spans="2:44">
      <c r="B135" s="22"/>
      <c r="C135" s="2"/>
      <c r="D135" s="369" t="str">
        <f t="shared" si="4"/>
        <v/>
      </c>
      <c r="E135" s="369"/>
      <c r="F135" s="369"/>
      <c r="G135" s="14"/>
      <c r="H135" s="370" t="str">
        <f t="shared" si="5"/>
        <v/>
      </c>
      <c r="I135" s="370"/>
      <c r="J135" s="370"/>
      <c r="K135" s="177"/>
      <c r="L135" s="371"/>
      <c r="M135" s="371"/>
      <c r="N135" s="371"/>
      <c r="O135" s="371"/>
      <c r="P135" s="371"/>
      <c r="Q135" s="371"/>
      <c r="R135" s="371"/>
      <c r="S135" s="371"/>
      <c r="T135" s="371"/>
      <c r="U135" s="371"/>
      <c r="V135" s="278"/>
      <c r="W135" s="372"/>
      <c r="X135" s="373"/>
      <c r="Y135" s="373"/>
      <c r="Z135" s="373"/>
      <c r="AA135" s="373"/>
      <c r="AB135" s="373"/>
      <c r="AC135" s="373"/>
      <c r="AD135" s="373"/>
      <c r="AE135" s="373"/>
      <c r="AF135" s="373"/>
      <c r="AG135" s="373"/>
      <c r="AH135" s="373"/>
      <c r="AI135" s="373"/>
      <c r="AJ135" s="374"/>
      <c r="AK135" s="2"/>
      <c r="AL135" s="2"/>
      <c r="AM135" s="2"/>
      <c r="AN135" s="2"/>
      <c r="AO135" s="2"/>
      <c r="AP135" s="2"/>
      <c r="AQ135" s="2"/>
      <c r="AR135" s="3"/>
    </row>
    <row r="136" spans="2:44" ht="15" customHeight="1">
      <c r="B136" s="22"/>
      <c r="C136" s="2"/>
      <c r="D136" s="369" t="str">
        <f t="shared" si="4"/>
        <v/>
      </c>
      <c r="E136" s="369"/>
      <c r="F136" s="369"/>
      <c r="G136" s="14"/>
      <c r="H136" s="370" t="str">
        <f t="shared" si="5"/>
        <v/>
      </c>
      <c r="I136" s="370"/>
      <c r="J136" s="370"/>
      <c r="K136" s="177"/>
      <c r="L136" s="371"/>
      <c r="M136" s="371"/>
      <c r="N136" s="371"/>
      <c r="O136" s="371"/>
      <c r="P136" s="371"/>
      <c r="Q136" s="371"/>
      <c r="R136" s="371"/>
      <c r="S136" s="371"/>
      <c r="T136" s="371"/>
      <c r="U136" s="371"/>
      <c r="V136" s="278"/>
      <c r="W136" s="371"/>
      <c r="X136" s="371"/>
      <c r="Y136" s="371"/>
      <c r="Z136" s="371"/>
      <c r="AA136" s="371"/>
      <c r="AB136" s="371"/>
      <c r="AC136" s="371"/>
      <c r="AD136" s="371"/>
      <c r="AE136" s="371"/>
      <c r="AF136" s="371"/>
      <c r="AG136" s="371"/>
      <c r="AH136" s="371"/>
      <c r="AI136" s="371"/>
      <c r="AJ136" s="371"/>
      <c r="AK136" s="2"/>
      <c r="AL136" s="2"/>
      <c r="AM136" s="2"/>
      <c r="AN136" s="2"/>
      <c r="AO136" s="2"/>
      <c r="AP136" s="2"/>
      <c r="AQ136" s="2"/>
      <c r="AR136" s="3"/>
    </row>
    <row r="137" spans="2:44" ht="15" customHeight="1">
      <c r="B137" s="22"/>
      <c r="C137" s="7"/>
      <c r="D137" s="369" t="str">
        <f t="shared" si="4"/>
        <v/>
      </c>
      <c r="E137" s="369"/>
      <c r="F137" s="369"/>
      <c r="G137" s="14"/>
      <c r="H137" s="370" t="str">
        <f t="shared" si="5"/>
        <v/>
      </c>
      <c r="I137" s="370"/>
      <c r="J137" s="370"/>
      <c r="K137" s="177"/>
      <c r="L137" s="371"/>
      <c r="M137" s="371"/>
      <c r="N137" s="371"/>
      <c r="O137" s="371"/>
      <c r="P137" s="371"/>
      <c r="Q137" s="371"/>
      <c r="R137" s="371"/>
      <c r="S137" s="371"/>
      <c r="T137" s="371"/>
      <c r="U137" s="371"/>
      <c r="V137" s="278"/>
      <c r="W137" s="372"/>
      <c r="X137" s="373"/>
      <c r="Y137" s="373"/>
      <c r="Z137" s="373"/>
      <c r="AA137" s="373"/>
      <c r="AB137" s="373"/>
      <c r="AC137" s="373"/>
      <c r="AD137" s="373"/>
      <c r="AE137" s="373"/>
      <c r="AF137" s="373"/>
      <c r="AG137" s="373"/>
      <c r="AH137" s="373"/>
      <c r="AI137" s="373"/>
      <c r="AJ137" s="374"/>
      <c r="AK137" s="7"/>
      <c r="AL137" s="7"/>
      <c r="AM137" s="7"/>
      <c r="AN137" s="7"/>
      <c r="AO137" s="7"/>
      <c r="AP137" s="7"/>
      <c r="AQ137" s="7"/>
      <c r="AR137" s="157"/>
    </row>
    <row r="138" spans="2:44">
      <c r="B138" s="22"/>
      <c r="C138" s="2"/>
      <c r="D138" s="369" t="str">
        <f t="shared" si="4"/>
        <v/>
      </c>
      <c r="E138" s="369"/>
      <c r="F138" s="369"/>
      <c r="G138" s="14"/>
      <c r="H138" s="370" t="str">
        <f t="shared" si="5"/>
        <v/>
      </c>
      <c r="I138" s="370"/>
      <c r="J138" s="370"/>
      <c r="K138" s="177"/>
      <c r="L138" s="371"/>
      <c r="M138" s="371"/>
      <c r="N138" s="371"/>
      <c r="O138" s="371"/>
      <c r="P138" s="371"/>
      <c r="Q138" s="371"/>
      <c r="R138" s="371"/>
      <c r="S138" s="371"/>
      <c r="T138" s="371"/>
      <c r="U138" s="371"/>
      <c r="V138" s="278"/>
      <c r="W138" s="371"/>
      <c r="X138" s="371"/>
      <c r="Y138" s="371"/>
      <c r="Z138" s="371"/>
      <c r="AA138" s="371"/>
      <c r="AB138" s="371"/>
      <c r="AC138" s="371"/>
      <c r="AD138" s="371"/>
      <c r="AE138" s="371"/>
      <c r="AF138" s="371"/>
      <c r="AG138" s="371"/>
      <c r="AH138" s="371"/>
      <c r="AI138" s="371"/>
      <c r="AJ138" s="371"/>
      <c r="AK138" s="2"/>
      <c r="AL138" s="2"/>
      <c r="AM138" s="2"/>
      <c r="AN138" s="2"/>
      <c r="AO138" s="2"/>
      <c r="AP138" s="2"/>
      <c r="AQ138" s="2"/>
      <c r="AR138" s="3"/>
    </row>
    <row r="139" spans="2:44">
      <c r="B139" s="22"/>
      <c r="C139" s="2"/>
      <c r="D139" s="369" t="str">
        <f t="shared" si="4"/>
        <v/>
      </c>
      <c r="E139" s="369"/>
      <c r="F139" s="369"/>
      <c r="G139" s="14"/>
      <c r="H139" s="370" t="str">
        <f t="shared" si="5"/>
        <v/>
      </c>
      <c r="I139" s="370"/>
      <c r="J139" s="370"/>
      <c r="K139" s="177"/>
      <c r="L139" s="371"/>
      <c r="M139" s="371"/>
      <c r="N139" s="371"/>
      <c r="O139" s="371"/>
      <c r="P139" s="371"/>
      <c r="Q139" s="371"/>
      <c r="R139" s="371"/>
      <c r="S139" s="371"/>
      <c r="T139" s="371"/>
      <c r="U139" s="371"/>
      <c r="V139" s="278"/>
      <c r="W139" s="372"/>
      <c r="X139" s="373"/>
      <c r="Y139" s="373"/>
      <c r="Z139" s="373"/>
      <c r="AA139" s="373"/>
      <c r="AB139" s="373"/>
      <c r="AC139" s="373"/>
      <c r="AD139" s="373"/>
      <c r="AE139" s="373"/>
      <c r="AF139" s="373"/>
      <c r="AG139" s="373"/>
      <c r="AH139" s="373"/>
      <c r="AI139" s="373"/>
      <c r="AJ139" s="374"/>
      <c r="AK139" s="2"/>
      <c r="AL139" s="2"/>
      <c r="AM139" s="2"/>
      <c r="AN139" s="2"/>
      <c r="AO139" s="2"/>
      <c r="AP139" s="2"/>
      <c r="AQ139" s="2"/>
      <c r="AR139" s="3"/>
    </row>
    <row r="140" spans="2:44">
      <c r="B140" s="22"/>
      <c r="C140" s="2"/>
      <c r="D140" s="369" t="str">
        <f t="shared" si="4"/>
        <v/>
      </c>
      <c r="E140" s="369"/>
      <c r="F140" s="369"/>
      <c r="G140" s="14"/>
      <c r="H140" s="370" t="str">
        <f t="shared" si="5"/>
        <v/>
      </c>
      <c r="I140" s="370"/>
      <c r="J140" s="370"/>
      <c r="K140" s="177"/>
      <c r="L140" s="371"/>
      <c r="M140" s="371"/>
      <c r="N140" s="371"/>
      <c r="O140" s="371"/>
      <c r="P140" s="371"/>
      <c r="Q140" s="371"/>
      <c r="R140" s="371"/>
      <c r="S140" s="371"/>
      <c r="T140" s="371"/>
      <c r="U140" s="371"/>
      <c r="V140" s="278"/>
      <c r="W140" s="372"/>
      <c r="X140" s="373"/>
      <c r="Y140" s="373"/>
      <c r="Z140" s="373"/>
      <c r="AA140" s="373"/>
      <c r="AB140" s="373"/>
      <c r="AC140" s="373"/>
      <c r="AD140" s="373"/>
      <c r="AE140" s="373"/>
      <c r="AF140" s="373"/>
      <c r="AG140" s="373"/>
      <c r="AH140" s="373"/>
      <c r="AI140" s="373"/>
      <c r="AJ140" s="374"/>
      <c r="AK140" s="2"/>
      <c r="AL140" s="2"/>
      <c r="AM140" s="2"/>
      <c r="AN140" s="2"/>
      <c r="AO140" s="2"/>
      <c r="AP140" s="2"/>
      <c r="AQ140" s="2"/>
      <c r="AR140" s="3"/>
    </row>
    <row r="141" spans="2:44">
      <c r="B141" s="22"/>
      <c r="C141" s="2"/>
      <c r="D141" s="369" t="str">
        <f t="shared" si="4"/>
        <v/>
      </c>
      <c r="E141" s="369"/>
      <c r="F141" s="369"/>
      <c r="G141" s="14"/>
      <c r="H141" s="370" t="str">
        <f t="shared" si="5"/>
        <v/>
      </c>
      <c r="I141" s="370"/>
      <c r="J141" s="370"/>
      <c r="K141" s="177"/>
      <c r="L141" s="371"/>
      <c r="M141" s="371"/>
      <c r="N141" s="371"/>
      <c r="O141" s="371"/>
      <c r="P141" s="371"/>
      <c r="Q141" s="371"/>
      <c r="R141" s="371"/>
      <c r="S141" s="371"/>
      <c r="T141" s="371"/>
      <c r="U141" s="371"/>
      <c r="V141" s="278"/>
      <c r="W141" s="372"/>
      <c r="X141" s="373"/>
      <c r="Y141" s="373"/>
      <c r="Z141" s="373"/>
      <c r="AA141" s="373"/>
      <c r="AB141" s="373"/>
      <c r="AC141" s="373"/>
      <c r="AD141" s="373"/>
      <c r="AE141" s="373"/>
      <c r="AF141" s="373"/>
      <c r="AG141" s="373"/>
      <c r="AH141" s="373"/>
      <c r="AI141" s="373"/>
      <c r="AJ141" s="374"/>
      <c r="AK141" s="2"/>
      <c r="AL141" s="2"/>
      <c r="AM141" s="2"/>
      <c r="AN141" s="2"/>
      <c r="AO141" s="2"/>
      <c r="AP141" s="2"/>
      <c r="AQ141" s="2"/>
      <c r="AR141" s="3"/>
    </row>
    <row r="142" spans="2:44">
      <c r="B142" s="22"/>
      <c r="C142" s="2"/>
      <c r="D142" s="369" t="str">
        <f t="shared" si="4"/>
        <v/>
      </c>
      <c r="E142" s="369"/>
      <c r="F142" s="369"/>
      <c r="G142" s="14"/>
      <c r="H142" s="370" t="str">
        <f t="shared" si="5"/>
        <v/>
      </c>
      <c r="I142" s="370"/>
      <c r="J142" s="370"/>
      <c r="K142" s="177"/>
      <c r="L142" s="371"/>
      <c r="M142" s="371"/>
      <c r="N142" s="371"/>
      <c r="O142" s="371"/>
      <c r="P142" s="371"/>
      <c r="Q142" s="371"/>
      <c r="R142" s="371"/>
      <c r="S142" s="371"/>
      <c r="T142" s="371"/>
      <c r="U142" s="371"/>
      <c r="V142" s="278"/>
      <c r="W142" s="372"/>
      <c r="X142" s="373"/>
      <c r="Y142" s="373"/>
      <c r="Z142" s="373"/>
      <c r="AA142" s="373"/>
      <c r="AB142" s="373"/>
      <c r="AC142" s="373"/>
      <c r="AD142" s="373"/>
      <c r="AE142" s="373"/>
      <c r="AF142" s="373"/>
      <c r="AG142" s="373"/>
      <c r="AH142" s="373"/>
      <c r="AI142" s="373"/>
      <c r="AJ142" s="374"/>
      <c r="AK142" s="2"/>
      <c r="AL142" s="2"/>
      <c r="AM142" s="2"/>
      <c r="AN142" s="2"/>
      <c r="AO142" s="2"/>
      <c r="AP142" s="2"/>
      <c r="AQ142" s="2"/>
      <c r="AR142" s="3"/>
    </row>
    <row r="143" spans="2:44">
      <c r="B143" s="22"/>
      <c r="C143" s="2"/>
      <c r="D143" s="369" t="str">
        <f t="shared" si="4"/>
        <v/>
      </c>
      <c r="E143" s="369"/>
      <c r="F143" s="369"/>
      <c r="G143" s="14"/>
      <c r="H143" s="370" t="str">
        <f t="shared" si="5"/>
        <v/>
      </c>
      <c r="I143" s="370"/>
      <c r="J143" s="370"/>
      <c r="K143" s="177"/>
      <c r="L143" s="371"/>
      <c r="M143" s="371"/>
      <c r="N143" s="371"/>
      <c r="O143" s="371"/>
      <c r="P143" s="371"/>
      <c r="Q143" s="371"/>
      <c r="R143" s="371"/>
      <c r="S143" s="371"/>
      <c r="T143" s="371"/>
      <c r="U143" s="371"/>
      <c r="V143" s="278"/>
      <c r="W143" s="372"/>
      <c r="X143" s="373"/>
      <c r="Y143" s="373"/>
      <c r="Z143" s="373"/>
      <c r="AA143" s="373"/>
      <c r="AB143" s="373"/>
      <c r="AC143" s="373"/>
      <c r="AD143" s="373"/>
      <c r="AE143" s="373"/>
      <c r="AF143" s="373"/>
      <c r="AG143" s="373"/>
      <c r="AH143" s="373"/>
      <c r="AI143" s="373"/>
      <c r="AJ143" s="374"/>
      <c r="AK143" s="2"/>
      <c r="AL143" s="2"/>
      <c r="AM143" s="2"/>
      <c r="AN143" s="2"/>
      <c r="AO143" s="2"/>
      <c r="AP143" s="2"/>
      <c r="AQ143" s="2"/>
      <c r="AR143" s="3"/>
    </row>
    <row r="144" spans="2:44">
      <c r="B144" s="22"/>
      <c r="C144" s="2"/>
      <c r="D144" s="369" t="str">
        <f t="shared" si="4"/>
        <v/>
      </c>
      <c r="E144" s="369"/>
      <c r="F144" s="369"/>
      <c r="G144" s="14"/>
      <c r="H144" s="370" t="str">
        <f t="shared" si="5"/>
        <v/>
      </c>
      <c r="I144" s="370"/>
      <c r="J144" s="370"/>
      <c r="K144" s="177"/>
      <c r="L144" s="371"/>
      <c r="M144" s="371"/>
      <c r="N144" s="371"/>
      <c r="O144" s="371"/>
      <c r="P144" s="371"/>
      <c r="Q144" s="371"/>
      <c r="R144" s="371"/>
      <c r="S144" s="371"/>
      <c r="T144" s="371"/>
      <c r="U144" s="371"/>
      <c r="V144" s="278"/>
      <c r="W144" s="372"/>
      <c r="X144" s="373"/>
      <c r="Y144" s="373"/>
      <c r="Z144" s="373"/>
      <c r="AA144" s="373"/>
      <c r="AB144" s="373"/>
      <c r="AC144" s="373"/>
      <c r="AD144" s="373"/>
      <c r="AE144" s="373"/>
      <c r="AF144" s="373"/>
      <c r="AG144" s="373"/>
      <c r="AH144" s="373"/>
      <c r="AI144" s="373"/>
      <c r="AJ144" s="374"/>
      <c r="AK144" s="2"/>
      <c r="AL144" s="2"/>
      <c r="AM144" s="2"/>
      <c r="AN144" s="2"/>
      <c r="AO144" s="2"/>
      <c r="AP144" s="2"/>
      <c r="AQ144" s="2"/>
      <c r="AR144" s="3"/>
    </row>
    <row r="145" spans="2:44">
      <c r="B145" s="22"/>
      <c r="C145" s="2"/>
      <c r="D145" s="369" t="str">
        <f t="shared" si="4"/>
        <v/>
      </c>
      <c r="E145" s="369"/>
      <c r="F145" s="369"/>
      <c r="G145" s="14"/>
      <c r="H145" s="370" t="str">
        <f t="shared" si="5"/>
        <v/>
      </c>
      <c r="I145" s="370"/>
      <c r="J145" s="370"/>
      <c r="K145" s="177"/>
      <c r="L145" s="371"/>
      <c r="M145" s="371"/>
      <c r="N145" s="371"/>
      <c r="O145" s="371"/>
      <c r="P145" s="371"/>
      <c r="Q145" s="371"/>
      <c r="R145" s="371"/>
      <c r="S145" s="371"/>
      <c r="T145" s="371"/>
      <c r="U145" s="371"/>
      <c r="V145" s="278"/>
      <c r="W145" s="372"/>
      <c r="X145" s="373"/>
      <c r="Y145" s="373"/>
      <c r="Z145" s="373"/>
      <c r="AA145" s="373"/>
      <c r="AB145" s="373"/>
      <c r="AC145" s="373"/>
      <c r="AD145" s="373"/>
      <c r="AE145" s="373"/>
      <c r="AF145" s="373"/>
      <c r="AG145" s="373"/>
      <c r="AH145" s="373"/>
      <c r="AI145" s="373"/>
      <c r="AJ145" s="374"/>
      <c r="AK145" s="2"/>
      <c r="AL145" s="2"/>
      <c r="AM145" s="2"/>
      <c r="AN145" s="2"/>
      <c r="AO145" s="2"/>
      <c r="AP145" s="2"/>
      <c r="AQ145" s="2"/>
      <c r="AR145" s="3"/>
    </row>
    <row r="146" spans="2:44">
      <c r="B146" s="22"/>
      <c r="C146" s="2"/>
      <c r="D146" s="369" t="str">
        <f t="shared" si="4"/>
        <v/>
      </c>
      <c r="E146" s="369"/>
      <c r="F146" s="369"/>
      <c r="G146" s="14"/>
      <c r="H146" s="370" t="str">
        <f t="shared" si="5"/>
        <v/>
      </c>
      <c r="I146" s="370"/>
      <c r="J146" s="370"/>
      <c r="K146" s="177"/>
      <c r="L146" s="371"/>
      <c r="M146" s="371"/>
      <c r="N146" s="371"/>
      <c r="O146" s="371"/>
      <c r="P146" s="371"/>
      <c r="Q146" s="371"/>
      <c r="R146" s="371"/>
      <c r="S146" s="371"/>
      <c r="T146" s="371"/>
      <c r="U146" s="371"/>
      <c r="V146" s="278"/>
      <c r="W146" s="372"/>
      <c r="X146" s="373"/>
      <c r="Y146" s="373"/>
      <c r="Z146" s="373"/>
      <c r="AA146" s="373"/>
      <c r="AB146" s="373"/>
      <c r="AC146" s="373"/>
      <c r="AD146" s="373"/>
      <c r="AE146" s="373"/>
      <c r="AF146" s="373"/>
      <c r="AG146" s="373"/>
      <c r="AH146" s="373"/>
      <c r="AI146" s="373"/>
      <c r="AJ146" s="374"/>
      <c r="AK146" s="2"/>
      <c r="AL146" s="2"/>
      <c r="AM146" s="2"/>
      <c r="AN146" s="2"/>
      <c r="AO146" s="2"/>
      <c r="AP146" s="2"/>
      <c r="AQ146" s="2"/>
      <c r="AR146" s="3"/>
    </row>
    <row r="147" spans="2:44">
      <c r="B147" s="22"/>
      <c r="C147" s="2"/>
      <c r="D147" s="369" t="str">
        <f t="shared" si="4"/>
        <v/>
      </c>
      <c r="E147" s="369"/>
      <c r="F147" s="369"/>
      <c r="G147" s="14"/>
      <c r="H147" s="370" t="str">
        <f t="shared" si="5"/>
        <v/>
      </c>
      <c r="I147" s="370"/>
      <c r="J147" s="370"/>
      <c r="K147" s="177"/>
      <c r="L147" s="371"/>
      <c r="M147" s="371"/>
      <c r="N147" s="371"/>
      <c r="O147" s="371"/>
      <c r="P147" s="371"/>
      <c r="Q147" s="371"/>
      <c r="R147" s="371"/>
      <c r="S147" s="371"/>
      <c r="T147" s="371"/>
      <c r="U147" s="371"/>
      <c r="V147" s="278"/>
      <c r="W147" s="372"/>
      <c r="X147" s="373"/>
      <c r="Y147" s="373"/>
      <c r="Z147" s="373"/>
      <c r="AA147" s="373"/>
      <c r="AB147" s="373"/>
      <c r="AC147" s="373"/>
      <c r="AD147" s="373"/>
      <c r="AE147" s="373"/>
      <c r="AF147" s="373"/>
      <c r="AG147" s="373"/>
      <c r="AH147" s="373"/>
      <c r="AI147" s="373"/>
      <c r="AJ147" s="374"/>
      <c r="AK147" s="2"/>
      <c r="AL147" s="2"/>
      <c r="AM147" s="2"/>
      <c r="AN147" s="2"/>
      <c r="AO147" s="2"/>
      <c r="AP147" s="2"/>
      <c r="AQ147" s="2"/>
      <c r="AR147" s="3"/>
    </row>
    <row r="148" spans="2:44">
      <c r="B148" s="22"/>
      <c r="C148" s="2"/>
      <c r="D148" s="369" t="str">
        <f t="shared" si="4"/>
        <v/>
      </c>
      <c r="E148" s="369"/>
      <c r="F148" s="369"/>
      <c r="G148" s="14"/>
      <c r="H148" s="370" t="str">
        <f t="shared" si="5"/>
        <v/>
      </c>
      <c r="I148" s="370"/>
      <c r="J148" s="370"/>
      <c r="K148" s="177"/>
      <c r="L148" s="371"/>
      <c r="M148" s="371"/>
      <c r="N148" s="371"/>
      <c r="O148" s="371"/>
      <c r="P148" s="371"/>
      <c r="Q148" s="371"/>
      <c r="R148" s="371"/>
      <c r="S148" s="371"/>
      <c r="T148" s="371"/>
      <c r="U148" s="371"/>
      <c r="V148" s="278"/>
      <c r="W148" s="372"/>
      <c r="X148" s="373"/>
      <c r="Y148" s="373"/>
      <c r="Z148" s="373"/>
      <c r="AA148" s="373"/>
      <c r="AB148" s="373"/>
      <c r="AC148" s="373"/>
      <c r="AD148" s="373"/>
      <c r="AE148" s="373"/>
      <c r="AF148" s="373"/>
      <c r="AG148" s="373"/>
      <c r="AH148" s="373"/>
      <c r="AI148" s="373"/>
      <c r="AJ148" s="374"/>
      <c r="AK148" s="2"/>
      <c r="AL148" s="2"/>
      <c r="AM148" s="2"/>
      <c r="AN148" s="2"/>
      <c r="AO148" s="2"/>
      <c r="AP148" s="2"/>
      <c r="AQ148" s="2"/>
      <c r="AR148" s="3"/>
    </row>
    <row r="149" spans="2:44">
      <c r="B149" s="22"/>
      <c r="C149" s="2"/>
      <c r="D149" s="369" t="str">
        <f t="shared" si="4"/>
        <v/>
      </c>
      <c r="E149" s="369"/>
      <c r="F149" s="369"/>
      <c r="G149" s="14"/>
      <c r="H149" s="370" t="str">
        <f t="shared" si="5"/>
        <v/>
      </c>
      <c r="I149" s="370"/>
      <c r="J149" s="370"/>
      <c r="K149" s="177"/>
      <c r="L149" s="371"/>
      <c r="M149" s="371"/>
      <c r="N149" s="371"/>
      <c r="O149" s="371"/>
      <c r="P149" s="371"/>
      <c r="Q149" s="371"/>
      <c r="R149" s="371"/>
      <c r="S149" s="371"/>
      <c r="T149" s="371"/>
      <c r="U149" s="371"/>
      <c r="V149" s="278"/>
      <c r="W149" s="372"/>
      <c r="X149" s="373"/>
      <c r="Y149" s="373"/>
      <c r="Z149" s="373"/>
      <c r="AA149" s="373"/>
      <c r="AB149" s="373"/>
      <c r="AC149" s="373"/>
      <c r="AD149" s="373"/>
      <c r="AE149" s="373"/>
      <c r="AF149" s="373"/>
      <c r="AG149" s="373"/>
      <c r="AH149" s="373"/>
      <c r="AI149" s="373"/>
      <c r="AJ149" s="374"/>
      <c r="AK149" s="2"/>
      <c r="AL149" s="2"/>
      <c r="AM149" s="2"/>
      <c r="AN149" s="2"/>
      <c r="AO149" s="2"/>
      <c r="AP149" s="2"/>
      <c r="AQ149" s="2"/>
      <c r="AR149" s="3"/>
    </row>
    <row r="150" spans="2:44">
      <c r="B150" s="22"/>
      <c r="C150" s="2"/>
      <c r="D150" s="369" t="str">
        <f t="shared" si="4"/>
        <v/>
      </c>
      <c r="E150" s="369"/>
      <c r="F150" s="369"/>
      <c r="G150" s="14"/>
      <c r="H150" s="370" t="str">
        <f t="shared" si="5"/>
        <v/>
      </c>
      <c r="I150" s="370"/>
      <c r="J150" s="370"/>
      <c r="K150" s="177"/>
      <c r="L150" s="371"/>
      <c r="M150" s="371"/>
      <c r="N150" s="371"/>
      <c r="O150" s="371"/>
      <c r="P150" s="371"/>
      <c r="Q150" s="371"/>
      <c r="R150" s="371"/>
      <c r="S150" s="371"/>
      <c r="T150" s="371"/>
      <c r="U150" s="371"/>
      <c r="V150" s="278"/>
      <c r="W150" s="372"/>
      <c r="X150" s="373"/>
      <c r="Y150" s="373"/>
      <c r="Z150" s="373"/>
      <c r="AA150" s="373"/>
      <c r="AB150" s="373"/>
      <c r="AC150" s="373"/>
      <c r="AD150" s="373"/>
      <c r="AE150" s="373"/>
      <c r="AF150" s="373"/>
      <c r="AG150" s="373"/>
      <c r="AH150" s="373"/>
      <c r="AI150" s="373"/>
      <c r="AJ150" s="374"/>
      <c r="AK150" s="2"/>
      <c r="AL150" s="2"/>
      <c r="AM150" s="2"/>
      <c r="AN150" s="2"/>
      <c r="AO150" s="2"/>
      <c r="AP150" s="2"/>
      <c r="AQ150" s="2"/>
      <c r="AR150" s="3"/>
    </row>
    <row r="151" spans="2:44">
      <c r="B151" s="22"/>
      <c r="C151" s="2"/>
      <c r="D151" s="369" t="str">
        <f t="shared" si="4"/>
        <v/>
      </c>
      <c r="E151" s="369"/>
      <c r="F151" s="369"/>
      <c r="G151" s="14"/>
      <c r="H151" s="370" t="str">
        <f t="shared" si="5"/>
        <v/>
      </c>
      <c r="I151" s="370"/>
      <c r="J151" s="370"/>
      <c r="K151" s="177"/>
      <c r="L151" s="371"/>
      <c r="M151" s="371"/>
      <c r="N151" s="371"/>
      <c r="O151" s="371"/>
      <c r="P151" s="371"/>
      <c r="Q151" s="371"/>
      <c r="R151" s="371"/>
      <c r="S151" s="371"/>
      <c r="T151" s="371"/>
      <c r="U151" s="371"/>
      <c r="V151" s="278"/>
      <c r="W151" s="372"/>
      <c r="X151" s="373"/>
      <c r="Y151" s="373"/>
      <c r="Z151" s="373"/>
      <c r="AA151" s="373"/>
      <c r="AB151" s="373"/>
      <c r="AC151" s="373"/>
      <c r="AD151" s="373"/>
      <c r="AE151" s="373"/>
      <c r="AF151" s="373"/>
      <c r="AG151" s="373"/>
      <c r="AH151" s="373"/>
      <c r="AI151" s="373"/>
      <c r="AJ151" s="374"/>
      <c r="AK151" s="2"/>
      <c r="AL151" s="2"/>
      <c r="AM151" s="2"/>
      <c r="AN151" s="2"/>
      <c r="AO151" s="2"/>
      <c r="AP151" s="2"/>
      <c r="AQ151" s="2"/>
      <c r="AR151" s="3"/>
    </row>
    <row r="152" spans="2:44">
      <c r="B152" s="22"/>
      <c r="C152" s="2"/>
      <c r="D152" s="369" t="str">
        <f t="shared" si="4"/>
        <v/>
      </c>
      <c r="E152" s="369"/>
      <c r="F152" s="369"/>
      <c r="G152" s="14"/>
      <c r="H152" s="370" t="str">
        <f t="shared" si="5"/>
        <v/>
      </c>
      <c r="I152" s="370"/>
      <c r="J152" s="370"/>
      <c r="K152" s="177"/>
      <c r="L152" s="371"/>
      <c r="M152" s="371"/>
      <c r="N152" s="371"/>
      <c r="O152" s="371"/>
      <c r="P152" s="371"/>
      <c r="Q152" s="371"/>
      <c r="R152" s="371"/>
      <c r="S152" s="371"/>
      <c r="T152" s="371"/>
      <c r="U152" s="371"/>
      <c r="V152" s="278"/>
      <c r="W152" s="372"/>
      <c r="X152" s="373"/>
      <c r="Y152" s="373"/>
      <c r="Z152" s="373"/>
      <c r="AA152" s="373"/>
      <c r="AB152" s="373"/>
      <c r="AC152" s="373"/>
      <c r="AD152" s="373"/>
      <c r="AE152" s="373"/>
      <c r="AF152" s="373"/>
      <c r="AG152" s="373"/>
      <c r="AH152" s="373"/>
      <c r="AI152" s="373"/>
      <c r="AJ152" s="374"/>
      <c r="AK152" s="2"/>
      <c r="AL152" s="2"/>
      <c r="AM152" s="2"/>
      <c r="AN152" s="2"/>
      <c r="AO152" s="2"/>
      <c r="AP152" s="2"/>
      <c r="AQ152" s="2"/>
      <c r="AR152" s="3"/>
    </row>
    <row r="153" spans="2:44">
      <c r="B153" s="22"/>
      <c r="C153" s="2"/>
      <c r="D153" s="369" t="str">
        <f t="shared" si="4"/>
        <v/>
      </c>
      <c r="E153" s="369"/>
      <c r="F153" s="369"/>
      <c r="G153" s="14"/>
      <c r="H153" s="370" t="str">
        <f t="shared" si="5"/>
        <v/>
      </c>
      <c r="I153" s="370"/>
      <c r="J153" s="370"/>
      <c r="K153" s="177"/>
      <c r="L153" s="371"/>
      <c r="M153" s="371"/>
      <c r="N153" s="371"/>
      <c r="O153" s="371"/>
      <c r="P153" s="371"/>
      <c r="Q153" s="371"/>
      <c r="R153" s="371"/>
      <c r="S153" s="371"/>
      <c r="T153" s="371"/>
      <c r="U153" s="371"/>
      <c r="V153" s="278"/>
      <c r="W153" s="372"/>
      <c r="X153" s="373"/>
      <c r="Y153" s="373"/>
      <c r="Z153" s="373"/>
      <c r="AA153" s="373"/>
      <c r="AB153" s="373"/>
      <c r="AC153" s="373"/>
      <c r="AD153" s="373"/>
      <c r="AE153" s="373"/>
      <c r="AF153" s="373"/>
      <c r="AG153" s="373"/>
      <c r="AH153" s="373"/>
      <c r="AI153" s="373"/>
      <c r="AJ153" s="374"/>
      <c r="AK153" s="2"/>
      <c r="AL153" s="2"/>
      <c r="AM153" s="2"/>
      <c r="AN153" s="2"/>
      <c r="AO153" s="2"/>
      <c r="AP153" s="2"/>
      <c r="AQ153" s="2"/>
      <c r="AR153" s="3"/>
    </row>
    <row r="154" spans="2:44">
      <c r="B154" s="22"/>
      <c r="C154" s="2"/>
      <c r="D154" s="369" t="str">
        <f t="shared" si="4"/>
        <v/>
      </c>
      <c r="E154" s="369"/>
      <c r="F154" s="369"/>
      <c r="G154" s="14"/>
      <c r="H154" s="370" t="str">
        <f t="shared" si="5"/>
        <v/>
      </c>
      <c r="I154" s="370"/>
      <c r="J154" s="370"/>
      <c r="K154" s="177"/>
      <c r="L154" s="371"/>
      <c r="M154" s="371"/>
      <c r="N154" s="371"/>
      <c r="O154" s="371"/>
      <c r="P154" s="371"/>
      <c r="Q154" s="371"/>
      <c r="R154" s="371"/>
      <c r="S154" s="371"/>
      <c r="T154" s="371"/>
      <c r="U154" s="371"/>
      <c r="V154" s="278"/>
      <c r="W154" s="372"/>
      <c r="X154" s="373"/>
      <c r="Y154" s="373"/>
      <c r="Z154" s="373"/>
      <c r="AA154" s="373"/>
      <c r="AB154" s="373"/>
      <c r="AC154" s="373"/>
      <c r="AD154" s="373"/>
      <c r="AE154" s="373"/>
      <c r="AF154" s="373"/>
      <c r="AG154" s="373"/>
      <c r="AH154" s="373"/>
      <c r="AI154" s="373"/>
      <c r="AJ154" s="374"/>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1900</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1901</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7"/>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8"/>
    </row>
  </sheetData>
  <sheetProtection password="C486" sheet="1" scenarios="1"/>
  <mergeCells count="475">
    <mergeCell ref="D154:F154"/>
    <mergeCell ref="H154:J154"/>
    <mergeCell ref="L154:U154"/>
    <mergeCell ref="W154:AJ154"/>
    <mergeCell ref="D152:F152"/>
    <mergeCell ref="H152:J152"/>
    <mergeCell ref="L152:U152"/>
    <mergeCell ref="W152:AJ152"/>
    <mergeCell ref="D153:F153"/>
    <mergeCell ref="H153:J153"/>
    <mergeCell ref="L153:U153"/>
    <mergeCell ref="W153:AJ153"/>
    <mergeCell ref="D148:F148"/>
    <mergeCell ref="H148:J148"/>
    <mergeCell ref="L148:U148"/>
    <mergeCell ref="W148:AJ148"/>
    <mergeCell ref="D149:F149"/>
    <mergeCell ref="H149:J149"/>
    <mergeCell ref="L149:U149"/>
    <mergeCell ref="W149:AJ149"/>
    <mergeCell ref="D150:F150"/>
    <mergeCell ref="H150:J150"/>
    <mergeCell ref="L150:U150"/>
    <mergeCell ref="W150:AJ150"/>
    <mergeCell ref="D142:F142"/>
    <mergeCell ref="H142:J142"/>
    <mergeCell ref="L142:U142"/>
    <mergeCell ref="W142:AJ142"/>
    <mergeCell ref="D151:F151"/>
    <mergeCell ref="H151:J151"/>
    <mergeCell ref="L151:U151"/>
    <mergeCell ref="W151:AJ151"/>
    <mergeCell ref="D144:F144"/>
    <mergeCell ref="H144:J144"/>
    <mergeCell ref="L144:U144"/>
    <mergeCell ref="W144:AJ144"/>
    <mergeCell ref="D145:F145"/>
    <mergeCell ref="H145:J145"/>
    <mergeCell ref="L145:U145"/>
    <mergeCell ref="W145:AJ145"/>
    <mergeCell ref="D146:F146"/>
    <mergeCell ref="H146:J146"/>
    <mergeCell ref="L146:U146"/>
    <mergeCell ref="W146:AJ146"/>
    <mergeCell ref="D147:F147"/>
    <mergeCell ref="H147:J147"/>
    <mergeCell ref="L147:U147"/>
    <mergeCell ref="W147:AJ147"/>
    <mergeCell ref="D139:F139"/>
    <mergeCell ref="H139:J139"/>
    <mergeCell ref="L139:U139"/>
    <mergeCell ref="W139:AJ139"/>
    <mergeCell ref="D140:F140"/>
    <mergeCell ref="H140:J140"/>
    <mergeCell ref="L140:U140"/>
    <mergeCell ref="W140:AJ140"/>
    <mergeCell ref="D141:F141"/>
    <mergeCell ref="H141:J141"/>
    <mergeCell ref="L141:U141"/>
    <mergeCell ref="W141:AJ141"/>
    <mergeCell ref="D133:F133"/>
    <mergeCell ref="H133:J133"/>
    <mergeCell ref="L133:U133"/>
    <mergeCell ref="W133:AJ133"/>
    <mergeCell ref="D134:F134"/>
    <mergeCell ref="H134:J134"/>
    <mergeCell ref="L134:U134"/>
    <mergeCell ref="W134:AJ134"/>
    <mergeCell ref="D143:F143"/>
    <mergeCell ref="H143:J143"/>
    <mergeCell ref="L143:U143"/>
    <mergeCell ref="W143:AJ143"/>
    <mergeCell ref="D136:F136"/>
    <mergeCell ref="H136:J136"/>
    <mergeCell ref="L136:U136"/>
    <mergeCell ref="W136:AJ136"/>
    <mergeCell ref="D137:F137"/>
    <mergeCell ref="H137:J137"/>
    <mergeCell ref="L137:U137"/>
    <mergeCell ref="W137:AJ137"/>
    <mergeCell ref="D138:F138"/>
    <mergeCell ref="H138:J138"/>
    <mergeCell ref="L138:U138"/>
    <mergeCell ref="W138:AJ138"/>
    <mergeCell ref="D135:F135"/>
    <mergeCell ref="H135:J135"/>
    <mergeCell ref="L135:U135"/>
    <mergeCell ref="W135:AJ135"/>
    <mergeCell ref="D126:F126"/>
    <mergeCell ref="H126:J126"/>
    <mergeCell ref="L126:U126"/>
    <mergeCell ref="W126:AJ126"/>
    <mergeCell ref="D127:F127"/>
    <mergeCell ref="H127:J127"/>
    <mergeCell ref="L127:U127"/>
    <mergeCell ref="W127:AJ127"/>
    <mergeCell ref="D128:F128"/>
    <mergeCell ref="H128:J128"/>
    <mergeCell ref="L128:U128"/>
    <mergeCell ref="W128:AJ128"/>
    <mergeCell ref="D129:F129"/>
    <mergeCell ref="H129:J129"/>
    <mergeCell ref="L129:U129"/>
    <mergeCell ref="W129:AJ129"/>
    <mergeCell ref="D130:F130"/>
    <mergeCell ref="H130:J130"/>
    <mergeCell ref="L130:U130"/>
    <mergeCell ref="W130:AJ130"/>
    <mergeCell ref="W122:AJ122"/>
    <mergeCell ref="D123:F123"/>
    <mergeCell ref="H123:J123"/>
    <mergeCell ref="L123:U123"/>
    <mergeCell ref="W123:AJ123"/>
    <mergeCell ref="D124:F124"/>
    <mergeCell ref="H124:J124"/>
    <mergeCell ref="L124:U124"/>
    <mergeCell ref="W124:AJ124"/>
    <mergeCell ref="W116:AJ116"/>
    <mergeCell ref="D125:F125"/>
    <mergeCell ref="H125:J125"/>
    <mergeCell ref="L125:U125"/>
    <mergeCell ref="W125:AJ125"/>
    <mergeCell ref="D118:F118"/>
    <mergeCell ref="H118:J118"/>
    <mergeCell ref="L118:U118"/>
    <mergeCell ref="W118:AJ118"/>
    <mergeCell ref="D119:F119"/>
    <mergeCell ref="H119:J119"/>
    <mergeCell ref="L119:U119"/>
    <mergeCell ref="W119:AJ119"/>
    <mergeCell ref="D120:F120"/>
    <mergeCell ref="H120:J120"/>
    <mergeCell ref="L120:U120"/>
    <mergeCell ref="W120:AJ120"/>
    <mergeCell ref="D121:F121"/>
    <mergeCell ref="H121:J121"/>
    <mergeCell ref="L121:U121"/>
    <mergeCell ref="W121:AJ121"/>
    <mergeCell ref="D122:F122"/>
    <mergeCell ref="H122:J122"/>
    <mergeCell ref="L122:U122"/>
    <mergeCell ref="D117:F117"/>
    <mergeCell ref="H117:J117"/>
    <mergeCell ref="L117:U117"/>
    <mergeCell ref="W117:AJ117"/>
    <mergeCell ref="C109:AQ109"/>
    <mergeCell ref="D111:F111"/>
    <mergeCell ref="H111:J111"/>
    <mergeCell ref="L111:U111"/>
    <mergeCell ref="W111:AJ111"/>
    <mergeCell ref="D113:F113"/>
    <mergeCell ref="H113:J113"/>
    <mergeCell ref="L113:U113"/>
    <mergeCell ref="W113:AJ113"/>
    <mergeCell ref="D114:F114"/>
    <mergeCell ref="H114:J114"/>
    <mergeCell ref="L114:U114"/>
    <mergeCell ref="W114:AJ114"/>
    <mergeCell ref="D115:F115"/>
    <mergeCell ref="H115:J115"/>
    <mergeCell ref="L115:U115"/>
    <mergeCell ref="W115:AJ115"/>
    <mergeCell ref="D116:F116"/>
    <mergeCell ref="H116:J116"/>
    <mergeCell ref="L116:U116"/>
    <mergeCell ref="F106:H106"/>
    <mergeCell ref="N106:Q106"/>
    <mergeCell ref="S106:U106"/>
    <mergeCell ref="W106:Z106"/>
    <mergeCell ref="AD106:AJ106"/>
    <mergeCell ref="F107:H107"/>
    <mergeCell ref="N107:Q107"/>
    <mergeCell ref="S107:U107"/>
    <mergeCell ref="W107:Z107"/>
    <mergeCell ref="AD107:AJ107"/>
    <mergeCell ref="F104:H104"/>
    <mergeCell ref="N104:Q104"/>
    <mergeCell ref="S104:U104"/>
    <mergeCell ref="W104:Z104"/>
    <mergeCell ref="AD104:AJ104"/>
    <mergeCell ref="F105:H105"/>
    <mergeCell ref="N105:Q105"/>
    <mergeCell ref="S105:U105"/>
    <mergeCell ref="W105:Z105"/>
    <mergeCell ref="AD105:AJ105"/>
    <mergeCell ref="F102:H102"/>
    <mergeCell ref="N102:Q102"/>
    <mergeCell ref="S102:U102"/>
    <mergeCell ref="W102:Z102"/>
    <mergeCell ref="AD102:AJ102"/>
    <mergeCell ref="F103:H103"/>
    <mergeCell ref="N103:Q103"/>
    <mergeCell ref="S103:U103"/>
    <mergeCell ref="W103:Z103"/>
    <mergeCell ref="AD103:AJ103"/>
    <mergeCell ref="F100:H100"/>
    <mergeCell ref="N100:Q100"/>
    <mergeCell ref="S100:U100"/>
    <mergeCell ref="W100:Z100"/>
    <mergeCell ref="AD100:AJ100"/>
    <mergeCell ref="F101:H101"/>
    <mergeCell ref="N101:Q101"/>
    <mergeCell ref="S101:U101"/>
    <mergeCell ref="W101:Z101"/>
    <mergeCell ref="AD101:AJ101"/>
    <mergeCell ref="F98:H98"/>
    <mergeCell ref="N98:Q98"/>
    <mergeCell ref="S98:U98"/>
    <mergeCell ref="W98:Z98"/>
    <mergeCell ref="AD98:AJ98"/>
    <mergeCell ref="F99:H99"/>
    <mergeCell ref="N99:Q99"/>
    <mergeCell ref="S99:U99"/>
    <mergeCell ref="W99:Z99"/>
    <mergeCell ref="AD99:AJ99"/>
    <mergeCell ref="F96:H96"/>
    <mergeCell ref="N96:Q96"/>
    <mergeCell ref="S96:U96"/>
    <mergeCell ref="W96:Z96"/>
    <mergeCell ref="AD96:AJ96"/>
    <mergeCell ref="F97:H97"/>
    <mergeCell ref="N97:Q97"/>
    <mergeCell ref="S97:U97"/>
    <mergeCell ref="W97:Z97"/>
    <mergeCell ref="AD97:AJ97"/>
    <mergeCell ref="F94:H94"/>
    <mergeCell ref="N94:Q94"/>
    <mergeCell ref="S94:U94"/>
    <mergeCell ref="W94:Z94"/>
    <mergeCell ref="AD94:AJ94"/>
    <mergeCell ref="F95:H95"/>
    <mergeCell ref="N95:Q95"/>
    <mergeCell ref="S95:U95"/>
    <mergeCell ref="W95:Z95"/>
    <mergeCell ref="AD95:AJ95"/>
    <mergeCell ref="F92:H92"/>
    <mergeCell ref="N92:Q92"/>
    <mergeCell ref="S92:U92"/>
    <mergeCell ref="W92:Z92"/>
    <mergeCell ref="AD92:AJ92"/>
    <mergeCell ref="F93:H93"/>
    <mergeCell ref="N93:Q93"/>
    <mergeCell ref="S93:U93"/>
    <mergeCell ref="W93:Z93"/>
    <mergeCell ref="AD93:AJ93"/>
    <mergeCell ref="F90:H90"/>
    <mergeCell ref="N90:Q90"/>
    <mergeCell ref="S90:U90"/>
    <mergeCell ref="W90:Z90"/>
    <mergeCell ref="AD90:AJ90"/>
    <mergeCell ref="F91:H91"/>
    <mergeCell ref="N91:Q91"/>
    <mergeCell ref="S91:U91"/>
    <mergeCell ref="W91:Z91"/>
    <mergeCell ref="AD91:AJ91"/>
    <mergeCell ref="F88:H88"/>
    <mergeCell ref="N88:Q88"/>
    <mergeCell ref="S88:U88"/>
    <mergeCell ref="W88:Z88"/>
    <mergeCell ref="AD88:AJ88"/>
    <mergeCell ref="F89:H89"/>
    <mergeCell ref="N89:Q89"/>
    <mergeCell ref="S89:U89"/>
    <mergeCell ref="W89:Z89"/>
    <mergeCell ref="AD89:AJ89"/>
    <mergeCell ref="F86:H86"/>
    <mergeCell ref="N86:Q86"/>
    <mergeCell ref="S86:U86"/>
    <mergeCell ref="W86:Z86"/>
    <mergeCell ref="AD86:AJ86"/>
    <mergeCell ref="F87:H87"/>
    <mergeCell ref="N87:Q87"/>
    <mergeCell ref="S87:U87"/>
    <mergeCell ref="W87:Z87"/>
    <mergeCell ref="AD87:AJ87"/>
    <mergeCell ref="F84:H84"/>
    <mergeCell ref="N84:Q84"/>
    <mergeCell ref="S84:U84"/>
    <mergeCell ref="W84:Z84"/>
    <mergeCell ref="AD84:AJ84"/>
    <mergeCell ref="F85:H85"/>
    <mergeCell ref="N85:Q85"/>
    <mergeCell ref="S85:U85"/>
    <mergeCell ref="W85:Z85"/>
    <mergeCell ref="AD85:AJ85"/>
    <mergeCell ref="F82:H82"/>
    <mergeCell ref="N82:Q82"/>
    <mergeCell ref="S82:U82"/>
    <mergeCell ref="W82:Z82"/>
    <mergeCell ref="AD82:AJ82"/>
    <mergeCell ref="F83:H83"/>
    <mergeCell ref="N83:Q83"/>
    <mergeCell ref="S83:U83"/>
    <mergeCell ref="W83:Z83"/>
    <mergeCell ref="AD83:AJ83"/>
    <mergeCell ref="F80:H80"/>
    <mergeCell ref="N80:Q80"/>
    <mergeCell ref="S80:U80"/>
    <mergeCell ref="W80:Z80"/>
    <mergeCell ref="AD80:AJ80"/>
    <mergeCell ref="F81:H81"/>
    <mergeCell ref="N81:Q81"/>
    <mergeCell ref="S81:U81"/>
    <mergeCell ref="W81:Z81"/>
    <mergeCell ref="AD81:AJ81"/>
    <mergeCell ref="F78:H78"/>
    <mergeCell ref="N78:Q78"/>
    <mergeCell ref="S78:U78"/>
    <mergeCell ref="W78:Z78"/>
    <mergeCell ref="AD78:AJ78"/>
    <mergeCell ref="F79:H79"/>
    <mergeCell ref="N79:Q79"/>
    <mergeCell ref="S79:U79"/>
    <mergeCell ref="W79:Z79"/>
    <mergeCell ref="AD79:AJ79"/>
    <mergeCell ref="F76:H76"/>
    <mergeCell ref="N76:Q76"/>
    <mergeCell ref="S76:U76"/>
    <mergeCell ref="W76:Z76"/>
    <mergeCell ref="AD76:AJ76"/>
    <mergeCell ref="F77:H77"/>
    <mergeCell ref="N77:Q77"/>
    <mergeCell ref="S77:U77"/>
    <mergeCell ref="W77:Z77"/>
    <mergeCell ref="AD77:AJ77"/>
    <mergeCell ref="F74:H74"/>
    <mergeCell ref="N74:Q74"/>
    <mergeCell ref="S74:U74"/>
    <mergeCell ref="W74:Z74"/>
    <mergeCell ref="AD74:AJ74"/>
    <mergeCell ref="F75:H75"/>
    <mergeCell ref="N75:Q75"/>
    <mergeCell ref="S75:U75"/>
    <mergeCell ref="W75:Z75"/>
    <mergeCell ref="AD75:AJ75"/>
    <mergeCell ref="F72:H72"/>
    <mergeCell ref="N72:Q72"/>
    <mergeCell ref="S72:U72"/>
    <mergeCell ref="W72:Z72"/>
    <mergeCell ref="AD72:AJ72"/>
    <mergeCell ref="F73:H73"/>
    <mergeCell ref="N73:Q73"/>
    <mergeCell ref="S73:U73"/>
    <mergeCell ref="W73:Z73"/>
    <mergeCell ref="AD73:AJ73"/>
    <mergeCell ref="F70:H70"/>
    <mergeCell ref="N70:Q70"/>
    <mergeCell ref="S70:U70"/>
    <mergeCell ref="W70:Z70"/>
    <mergeCell ref="AD70:AJ70"/>
    <mergeCell ref="F71:H71"/>
    <mergeCell ref="N71:Q71"/>
    <mergeCell ref="S71:U71"/>
    <mergeCell ref="W71:Z71"/>
    <mergeCell ref="AD71:AJ71"/>
    <mergeCell ref="F68:H68"/>
    <mergeCell ref="N68:Q68"/>
    <mergeCell ref="S68:U68"/>
    <mergeCell ref="W68:Z68"/>
    <mergeCell ref="AD68:AJ68"/>
    <mergeCell ref="F69:H69"/>
    <mergeCell ref="N69:Q69"/>
    <mergeCell ref="S69:U69"/>
    <mergeCell ref="W69:Z69"/>
    <mergeCell ref="AD69:AJ69"/>
    <mergeCell ref="F66:H66"/>
    <mergeCell ref="N66:Q66"/>
    <mergeCell ref="S66:U66"/>
    <mergeCell ref="W66:Z66"/>
    <mergeCell ref="AD66:AJ66"/>
    <mergeCell ref="F67:H67"/>
    <mergeCell ref="N67:Q67"/>
    <mergeCell ref="S67:U67"/>
    <mergeCell ref="W67:Z67"/>
    <mergeCell ref="AD67:AJ67"/>
    <mergeCell ref="F64:H64"/>
    <mergeCell ref="N64:Q64"/>
    <mergeCell ref="S64:U64"/>
    <mergeCell ref="W64:Z64"/>
    <mergeCell ref="AD64:AJ64"/>
    <mergeCell ref="F65:H65"/>
    <mergeCell ref="N65:Q65"/>
    <mergeCell ref="S65:U65"/>
    <mergeCell ref="W65:Z65"/>
    <mergeCell ref="AD65:AJ65"/>
    <mergeCell ref="F62:H62"/>
    <mergeCell ref="N62:Q62"/>
    <mergeCell ref="S62:U62"/>
    <mergeCell ref="W62:Z62"/>
    <mergeCell ref="AD62:AJ62"/>
    <mergeCell ref="F63:H63"/>
    <mergeCell ref="N63:Q63"/>
    <mergeCell ref="S63:U63"/>
    <mergeCell ref="W63:Z63"/>
    <mergeCell ref="AD63:AJ63"/>
    <mergeCell ref="F60:H60"/>
    <mergeCell ref="N60:Q60"/>
    <mergeCell ref="S60:U60"/>
    <mergeCell ref="W60:Z60"/>
    <mergeCell ref="AD60:AJ60"/>
    <mergeCell ref="F61:H61"/>
    <mergeCell ref="N61:Q61"/>
    <mergeCell ref="S61:U61"/>
    <mergeCell ref="W61:Z61"/>
    <mergeCell ref="AD61:AJ61"/>
    <mergeCell ref="F58:H58"/>
    <mergeCell ref="N58:Q58"/>
    <mergeCell ref="S58:U58"/>
    <mergeCell ref="W58:Z58"/>
    <mergeCell ref="AD58:AJ58"/>
    <mergeCell ref="F59:H59"/>
    <mergeCell ref="N59:Q59"/>
    <mergeCell ref="S59:U59"/>
    <mergeCell ref="W59:Z59"/>
    <mergeCell ref="AD59:AJ59"/>
    <mergeCell ref="F56:H56"/>
    <mergeCell ref="N56:Q56"/>
    <mergeCell ref="S56:U56"/>
    <mergeCell ref="W56:Z56"/>
    <mergeCell ref="AD56:AJ56"/>
    <mergeCell ref="F57:H57"/>
    <mergeCell ref="N57:Q57"/>
    <mergeCell ref="S57:U57"/>
    <mergeCell ref="W57:Z57"/>
    <mergeCell ref="AD57:AJ57"/>
    <mergeCell ref="D47:L47"/>
    <mergeCell ref="N47:R47"/>
    <mergeCell ref="U47:AD47"/>
    <mergeCell ref="AF47:AJ47"/>
    <mergeCell ref="U49:AD49"/>
    <mergeCell ref="AF49:AJ49"/>
    <mergeCell ref="C52:AQ52"/>
    <mergeCell ref="F54:H54"/>
    <mergeCell ref="N54:Q54"/>
    <mergeCell ref="S54:U54"/>
    <mergeCell ref="W54:Z54"/>
    <mergeCell ref="AD54:AJ54"/>
    <mergeCell ref="D45:L45"/>
    <mergeCell ref="N45:R45"/>
    <mergeCell ref="U45:AD45"/>
    <mergeCell ref="AF45:AJ45"/>
    <mergeCell ref="D11:F11"/>
    <mergeCell ref="H11:J11"/>
    <mergeCell ref="U11:Y11"/>
    <mergeCell ref="AA11:AJ11"/>
    <mergeCell ref="D13:F13"/>
    <mergeCell ref="H13:R13"/>
    <mergeCell ref="U13:AB13"/>
    <mergeCell ref="AD13:AJ13"/>
    <mergeCell ref="C15:AQ15"/>
    <mergeCell ref="D17:F17"/>
    <mergeCell ref="H17:N17"/>
    <mergeCell ref="P17:Z17"/>
    <mergeCell ref="AB17:AJ17"/>
    <mergeCell ref="C19:Q19"/>
    <mergeCell ref="S19:AQ19"/>
    <mergeCell ref="D21:AJ22"/>
    <mergeCell ref="C24:X24"/>
    <mergeCell ref="Y24:AQ24"/>
    <mergeCell ref="D26:AJ37"/>
    <mergeCell ref="C39:AQ39"/>
    <mergeCell ref="AG1:AR5"/>
    <mergeCell ref="B5:AF5"/>
    <mergeCell ref="C7:AQ7"/>
    <mergeCell ref="D9:F9"/>
    <mergeCell ref="H9:AB9"/>
    <mergeCell ref="AD9:AJ9"/>
    <mergeCell ref="D43:L43"/>
    <mergeCell ref="N43:R43"/>
    <mergeCell ref="U43:AD43"/>
    <mergeCell ref="AF43:AJ43"/>
    <mergeCell ref="D41:L41"/>
    <mergeCell ref="N41:R41"/>
    <mergeCell ref="U41:AD41"/>
    <mergeCell ref="AF41:AJ41"/>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legacyDrawing r:id="rId2"/>
</worksheet>
</file>

<file path=xl/worksheets/sheet11.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BA10" sqref="BA10"/>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6"/>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420" t="s">
        <v>1746</v>
      </c>
      <c r="AH1" s="421"/>
      <c r="AI1" s="421"/>
      <c r="AJ1" s="421"/>
      <c r="AK1" s="421"/>
      <c r="AL1" s="421"/>
      <c r="AM1" s="421"/>
      <c r="AN1" s="421"/>
      <c r="AO1" s="421"/>
      <c r="AP1" s="421"/>
      <c r="AQ1" s="421"/>
      <c r="AR1" s="422"/>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23"/>
      <c r="AH2" s="424"/>
      <c r="AI2" s="424"/>
      <c r="AJ2" s="424"/>
      <c r="AK2" s="424"/>
      <c r="AL2" s="424"/>
      <c r="AM2" s="424"/>
      <c r="AN2" s="424"/>
      <c r="AO2" s="424"/>
      <c r="AP2" s="424"/>
      <c r="AQ2" s="424"/>
      <c r="AR2" s="425"/>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23"/>
      <c r="AH3" s="424"/>
      <c r="AI3" s="424"/>
      <c r="AJ3" s="424"/>
      <c r="AK3" s="424"/>
      <c r="AL3" s="424"/>
      <c r="AM3" s="424"/>
      <c r="AN3" s="424"/>
      <c r="AO3" s="424"/>
      <c r="AP3" s="424"/>
      <c r="AQ3" s="424"/>
      <c r="AR3" s="425"/>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23"/>
      <c r="AH4" s="424"/>
      <c r="AI4" s="424"/>
      <c r="AJ4" s="424"/>
      <c r="AK4" s="424"/>
      <c r="AL4" s="424"/>
      <c r="AM4" s="424"/>
      <c r="AN4" s="424"/>
      <c r="AO4" s="424"/>
      <c r="AP4" s="424"/>
      <c r="AQ4" s="424"/>
      <c r="AR4" s="425"/>
    </row>
    <row r="5" spans="2:44" ht="24.95" customHeight="1" thickBot="1">
      <c r="B5" s="414" t="s">
        <v>1919</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26"/>
      <c r="AH5" s="427"/>
      <c r="AI5" s="427"/>
      <c r="AJ5" s="427"/>
      <c r="AK5" s="427"/>
      <c r="AL5" s="427"/>
      <c r="AM5" s="427"/>
      <c r="AN5" s="427"/>
      <c r="AO5" s="427"/>
      <c r="AP5" s="427"/>
      <c r="AQ5" s="427"/>
      <c r="AR5" s="428"/>
    </row>
    <row r="6" spans="2:44" ht="3.95" customHeight="1">
      <c r="B6" s="159"/>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0" t="s">
        <v>1725</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2"/>
      <c r="AR7" s="160"/>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416" t="s">
        <v>704</v>
      </c>
      <c r="E9" s="416"/>
      <c r="F9" s="416"/>
      <c r="G9" s="6" t="s">
        <v>1</v>
      </c>
      <c r="H9" s="300"/>
      <c r="I9" s="301"/>
      <c r="J9" s="301"/>
      <c r="K9" s="301"/>
      <c r="L9" s="301"/>
      <c r="M9" s="301"/>
      <c r="N9" s="301"/>
      <c r="O9" s="301"/>
      <c r="P9" s="301"/>
      <c r="Q9" s="301"/>
      <c r="R9" s="301"/>
      <c r="S9" s="301"/>
      <c r="T9" s="301"/>
      <c r="U9" s="301"/>
      <c r="V9" s="301"/>
      <c r="W9" s="301"/>
      <c r="X9" s="301"/>
      <c r="Y9" s="301"/>
      <c r="Z9" s="301"/>
      <c r="AA9" s="301"/>
      <c r="AB9" s="302"/>
      <c r="AC9" s="6" t="s">
        <v>1</v>
      </c>
      <c r="AD9" s="417" t="s">
        <v>1718</v>
      </c>
      <c r="AE9" s="418"/>
      <c r="AF9" s="418"/>
      <c r="AG9" s="418"/>
      <c r="AH9" s="418"/>
      <c r="AI9" s="418"/>
      <c r="AJ9" s="419"/>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7"/>
    </row>
    <row r="11" spans="2:44" ht="15" customHeight="1">
      <c r="B11" s="22"/>
      <c r="C11" s="2"/>
      <c r="D11" s="416" t="s">
        <v>705</v>
      </c>
      <c r="E11" s="416"/>
      <c r="F11" s="416"/>
      <c r="G11" s="6" t="s">
        <v>1</v>
      </c>
      <c r="H11" s="303"/>
      <c r="I11" s="303"/>
      <c r="J11" s="303"/>
      <c r="K11" s="7"/>
      <c r="L11" s="7"/>
      <c r="M11" s="7"/>
      <c r="N11" s="2"/>
      <c r="O11" s="2"/>
      <c r="P11" s="7"/>
      <c r="Q11" s="7"/>
      <c r="R11" s="92"/>
      <c r="S11" s="92"/>
      <c r="T11" s="274" t="s">
        <v>1710</v>
      </c>
      <c r="U11" s="307" t="s">
        <v>1728</v>
      </c>
      <c r="V11" s="308"/>
      <c r="W11" s="308"/>
      <c r="X11" s="308"/>
      <c r="Y11" s="309"/>
      <c r="Z11" s="6" t="s">
        <v>1</v>
      </c>
      <c r="AA11" s="300"/>
      <c r="AB11" s="301"/>
      <c r="AC11" s="301"/>
      <c r="AD11" s="301"/>
      <c r="AE11" s="301"/>
      <c r="AF11" s="301"/>
      <c r="AG11" s="301"/>
      <c r="AH11" s="301"/>
      <c r="AI11" s="301"/>
      <c r="AJ11" s="302"/>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416" t="s">
        <v>706</v>
      </c>
      <c r="E13" s="416"/>
      <c r="F13" s="416"/>
      <c r="G13" s="6" t="s">
        <v>1</v>
      </c>
      <c r="H13" s="300"/>
      <c r="I13" s="301"/>
      <c r="J13" s="301"/>
      <c r="K13" s="301"/>
      <c r="L13" s="301"/>
      <c r="M13" s="301"/>
      <c r="N13" s="301"/>
      <c r="O13" s="301"/>
      <c r="P13" s="301"/>
      <c r="Q13" s="301"/>
      <c r="R13" s="302"/>
      <c r="S13" s="92"/>
      <c r="T13" s="146"/>
      <c r="U13" s="328"/>
      <c r="V13" s="329"/>
      <c r="W13" s="329"/>
      <c r="X13" s="329"/>
      <c r="Y13" s="329"/>
      <c r="Z13" s="329"/>
      <c r="AA13" s="329"/>
      <c r="AB13" s="330"/>
      <c r="AC13" s="6" t="s">
        <v>1</v>
      </c>
      <c r="AD13" s="334" t="s">
        <v>1711</v>
      </c>
      <c r="AE13" s="335"/>
      <c r="AF13" s="335"/>
      <c r="AG13" s="335"/>
      <c r="AH13" s="335"/>
      <c r="AI13" s="335"/>
      <c r="AJ13" s="336"/>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1"/>
      <c r="C15" s="310" t="s">
        <v>644</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2"/>
      <c r="AR15" s="160"/>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07" t="s">
        <v>1743</v>
      </c>
      <c r="E17" s="308"/>
      <c r="F17" s="309"/>
      <c r="G17" s="6" t="s">
        <v>1</v>
      </c>
      <c r="H17" s="300"/>
      <c r="I17" s="301"/>
      <c r="J17" s="301"/>
      <c r="K17" s="301"/>
      <c r="L17" s="301"/>
      <c r="M17" s="301"/>
      <c r="N17" s="302"/>
      <c r="O17" s="92"/>
      <c r="P17" s="300"/>
      <c r="Q17" s="301"/>
      <c r="R17" s="301"/>
      <c r="S17" s="301"/>
      <c r="T17" s="301"/>
      <c r="U17" s="301"/>
      <c r="V17" s="301"/>
      <c r="W17" s="301"/>
      <c r="X17" s="301"/>
      <c r="Y17" s="301"/>
      <c r="Z17" s="302"/>
      <c r="AA17" s="92"/>
      <c r="AB17" s="300"/>
      <c r="AC17" s="301"/>
      <c r="AD17" s="301"/>
      <c r="AE17" s="301"/>
      <c r="AF17" s="301"/>
      <c r="AG17" s="301"/>
      <c r="AH17" s="301"/>
      <c r="AI17" s="301"/>
      <c r="AJ17" s="302"/>
      <c r="AK17" s="2"/>
      <c r="AL17" s="2"/>
      <c r="AM17" s="2"/>
      <c r="AN17" s="2"/>
      <c r="AO17" s="2"/>
      <c r="AP17" s="2"/>
      <c r="AQ17" s="2"/>
      <c r="AR17" s="3"/>
      <c r="AV17" s="158"/>
      <c r="AW17" s="158"/>
      <c r="AX17" s="158"/>
      <c r="AY17" s="158"/>
      <c r="AZ17" s="158"/>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8"/>
      <c r="AW18" s="158"/>
      <c r="AX18" s="158"/>
      <c r="AY18" s="158"/>
      <c r="AZ18" s="158"/>
    </row>
    <row r="19" spans="2:52" ht="17.100000000000001" customHeight="1">
      <c r="B19" s="22"/>
      <c r="C19" s="310" t="s">
        <v>1509</v>
      </c>
      <c r="D19" s="311"/>
      <c r="E19" s="311"/>
      <c r="F19" s="311"/>
      <c r="G19" s="311"/>
      <c r="H19" s="311"/>
      <c r="I19" s="311"/>
      <c r="J19" s="311"/>
      <c r="K19" s="311"/>
      <c r="L19" s="311"/>
      <c r="M19" s="311"/>
      <c r="N19" s="311"/>
      <c r="O19" s="311"/>
      <c r="P19" s="311"/>
      <c r="Q19" s="311"/>
      <c r="R19" s="117"/>
      <c r="S19" s="435" t="s">
        <v>1719</v>
      </c>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6"/>
      <c r="AR19" s="162"/>
      <c r="AS19" s="176"/>
      <c r="AT19" s="1" t="s">
        <v>1510</v>
      </c>
      <c r="AV19" s="158" t="s">
        <v>98</v>
      </c>
      <c r="AW19" s="158" t="s">
        <v>98</v>
      </c>
      <c r="AX19" s="158"/>
      <c r="AY19" s="158"/>
      <c r="AZ19" s="158"/>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8"/>
      <c r="AW20" s="158"/>
      <c r="AX20" s="158"/>
      <c r="AY20" s="158"/>
      <c r="AZ20" s="158"/>
    </row>
    <row r="21" spans="2:52" ht="15" customHeight="1">
      <c r="B21" s="22"/>
      <c r="C21" s="21"/>
      <c r="D21" s="408"/>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10"/>
      <c r="AK21" s="2"/>
      <c r="AL21" s="2"/>
      <c r="AM21" s="2"/>
      <c r="AN21" s="2"/>
      <c r="AO21" s="2"/>
      <c r="AP21" s="2"/>
      <c r="AQ21" s="2"/>
      <c r="AR21" s="3"/>
      <c r="AV21" s="158"/>
      <c r="AW21" s="158"/>
      <c r="AX21" s="158"/>
      <c r="AY21" s="158"/>
      <c r="AZ21" s="158"/>
    </row>
    <row r="22" spans="2:52" ht="15" customHeight="1">
      <c r="B22" s="22"/>
      <c r="C22" s="21"/>
      <c r="D22" s="411"/>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3"/>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0" t="s">
        <v>1727</v>
      </c>
      <c r="D24" s="311"/>
      <c r="E24" s="311"/>
      <c r="F24" s="311"/>
      <c r="G24" s="311"/>
      <c r="H24" s="311"/>
      <c r="I24" s="311"/>
      <c r="J24" s="311"/>
      <c r="K24" s="311"/>
      <c r="L24" s="311"/>
      <c r="M24" s="311"/>
      <c r="N24" s="311"/>
      <c r="O24" s="311"/>
      <c r="P24" s="311"/>
      <c r="Q24" s="311"/>
      <c r="R24" s="311"/>
      <c r="S24" s="311"/>
      <c r="T24" s="311"/>
      <c r="U24" s="311"/>
      <c r="V24" s="311"/>
      <c r="W24" s="311"/>
      <c r="X24" s="311"/>
      <c r="Y24" s="435" t="s">
        <v>1735</v>
      </c>
      <c r="Z24" s="435"/>
      <c r="AA24" s="435"/>
      <c r="AB24" s="435"/>
      <c r="AC24" s="435"/>
      <c r="AD24" s="435"/>
      <c r="AE24" s="435"/>
      <c r="AF24" s="435"/>
      <c r="AG24" s="435"/>
      <c r="AH24" s="435"/>
      <c r="AI24" s="435"/>
      <c r="AJ24" s="435"/>
      <c r="AK24" s="435"/>
      <c r="AL24" s="435"/>
      <c r="AM24" s="435"/>
      <c r="AN24" s="435"/>
      <c r="AO24" s="435"/>
      <c r="AP24" s="435"/>
      <c r="AQ24" s="436"/>
      <c r="AR24" s="162"/>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3"/>
      <c r="C26" s="21"/>
      <c r="D26" s="386"/>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8"/>
      <c r="AK26" s="2"/>
      <c r="AL26" s="2"/>
      <c r="AM26" s="2"/>
      <c r="AN26" s="2"/>
      <c r="AO26" s="2"/>
      <c r="AP26" s="2"/>
      <c r="AQ26" s="2"/>
      <c r="AR26" s="3"/>
    </row>
    <row r="27" spans="2:52" ht="15" customHeight="1">
      <c r="B27" s="163"/>
      <c r="C27" s="21"/>
      <c r="D27" s="389"/>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1"/>
      <c r="AK27" s="2"/>
      <c r="AL27" s="2"/>
      <c r="AM27" s="2"/>
      <c r="AN27" s="2"/>
      <c r="AO27" s="2"/>
      <c r="AP27" s="2"/>
      <c r="AQ27" s="2"/>
      <c r="AR27" s="3"/>
    </row>
    <row r="28" spans="2:52" ht="15" customHeight="1">
      <c r="B28" s="163"/>
      <c r="C28" s="21"/>
      <c r="D28" s="389"/>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1"/>
      <c r="AK28" s="2"/>
      <c r="AL28" s="2"/>
      <c r="AM28" s="2"/>
      <c r="AN28" s="2"/>
      <c r="AO28" s="2"/>
      <c r="AP28" s="2"/>
      <c r="AQ28" s="2"/>
      <c r="AR28" s="3"/>
    </row>
    <row r="29" spans="2:52" ht="15" customHeight="1">
      <c r="B29" s="163"/>
      <c r="C29" s="21"/>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1"/>
      <c r="AK29" s="2"/>
      <c r="AL29" s="2"/>
      <c r="AM29" s="2"/>
      <c r="AN29" s="2"/>
      <c r="AO29" s="2"/>
      <c r="AP29" s="2"/>
      <c r="AQ29" s="2"/>
      <c r="AR29" s="3"/>
    </row>
    <row r="30" spans="2:52" ht="15" customHeight="1">
      <c r="B30" s="163"/>
      <c r="C30" s="21"/>
      <c r="D30" s="389"/>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1"/>
      <c r="AK30" s="2"/>
      <c r="AL30" s="2"/>
      <c r="AM30" s="2"/>
      <c r="AN30" s="2"/>
      <c r="AO30" s="2"/>
      <c r="AP30" s="2"/>
      <c r="AQ30" s="2"/>
      <c r="AR30" s="3"/>
    </row>
    <row r="31" spans="2:52" ht="15" customHeight="1">
      <c r="B31" s="163"/>
      <c r="C31" s="21"/>
      <c r="D31" s="389"/>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1"/>
      <c r="AK31" s="2"/>
      <c r="AL31" s="2"/>
      <c r="AM31" s="2"/>
      <c r="AN31" s="2"/>
      <c r="AO31" s="2"/>
      <c r="AP31" s="2"/>
      <c r="AQ31" s="2"/>
      <c r="AR31" s="3"/>
    </row>
    <row r="32" spans="2:52" ht="15" customHeight="1">
      <c r="B32" s="163"/>
      <c r="C32" s="21"/>
      <c r="D32" s="389"/>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1"/>
      <c r="AK32" s="2"/>
      <c r="AL32" s="2"/>
      <c r="AM32" s="2"/>
      <c r="AN32" s="2"/>
      <c r="AO32" s="2"/>
      <c r="AP32" s="2"/>
      <c r="AQ32" s="2"/>
      <c r="AR32" s="3"/>
    </row>
    <row r="33" spans="2:44" ht="15" customHeight="1">
      <c r="B33" s="163"/>
      <c r="C33" s="21"/>
      <c r="D33" s="389"/>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1"/>
      <c r="AK33" s="2"/>
      <c r="AL33" s="2"/>
      <c r="AM33" s="2"/>
      <c r="AN33" s="2"/>
      <c r="AO33" s="2"/>
      <c r="AP33" s="2"/>
      <c r="AQ33" s="2"/>
      <c r="AR33" s="3"/>
    </row>
    <row r="34" spans="2:44" ht="15" customHeight="1">
      <c r="B34" s="163"/>
      <c r="C34" s="21"/>
      <c r="D34" s="389"/>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2"/>
      <c r="AL34" s="2"/>
      <c r="AM34" s="2"/>
      <c r="AN34" s="2"/>
      <c r="AO34" s="2"/>
      <c r="AP34" s="2"/>
      <c r="AQ34" s="2"/>
      <c r="AR34" s="3"/>
    </row>
    <row r="35" spans="2:44" ht="15" customHeight="1">
      <c r="B35" s="163"/>
      <c r="C35" s="21"/>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1"/>
      <c r="AK35" s="2"/>
      <c r="AL35" s="2"/>
      <c r="AM35" s="2"/>
      <c r="AN35" s="2"/>
      <c r="AO35" s="2"/>
      <c r="AP35" s="2"/>
      <c r="AQ35" s="2"/>
      <c r="AR35" s="3"/>
    </row>
    <row r="36" spans="2:44" ht="15" customHeight="1">
      <c r="B36" s="163"/>
      <c r="C36" s="21"/>
      <c r="D36" s="389"/>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1"/>
      <c r="AK36" s="2"/>
      <c r="AL36" s="2"/>
      <c r="AM36" s="2"/>
      <c r="AN36" s="2"/>
      <c r="AO36" s="2"/>
      <c r="AP36" s="2"/>
      <c r="AQ36" s="2"/>
      <c r="AR36" s="3"/>
    </row>
    <row r="37" spans="2:44" ht="15" customHeight="1">
      <c r="B37" s="163"/>
      <c r="C37" s="21"/>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0" t="s">
        <v>1734</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2"/>
      <c r="AR39" s="164"/>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95" t="s">
        <v>1729</v>
      </c>
      <c r="E41" s="396"/>
      <c r="F41" s="396"/>
      <c r="G41" s="396"/>
      <c r="H41" s="396"/>
      <c r="I41" s="396"/>
      <c r="J41" s="396"/>
      <c r="K41" s="396"/>
      <c r="L41" s="397"/>
      <c r="M41" s="6" t="s">
        <v>1</v>
      </c>
      <c r="N41" s="342"/>
      <c r="O41" s="343"/>
      <c r="P41" s="343"/>
      <c r="Q41" s="343"/>
      <c r="R41" s="344"/>
      <c r="S41" s="92"/>
      <c r="T41" s="92" t="s">
        <v>718</v>
      </c>
      <c r="U41" s="395" t="s">
        <v>1733</v>
      </c>
      <c r="V41" s="396"/>
      <c r="W41" s="396"/>
      <c r="X41" s="396"/>
      <c r="Y41" s="396"/>
      <c r="Z41" s="396"/>
      <c r="AA41" s="396"/>
      <c r="AB41" s="396"/>
      <c r="AC41" s="396"/>
      <c r="AD41" s="397"/>
      <c r="AE41" s="6" t="s">
        <v>1</v>
      </c>
      <c r="AF41" s="405" t="str">
        <f>IF(COUNTBLANK(AF43)+COUNTBLANK(AF45)+COUNTBLANK(AF47)=3,"",SUM(AF43,AF45,AF47))</f>
        <v/>
      </c>
      <c r="AG41" s="406"/>
      <c r="AH41" s="406"/>
      <c r="AI41" s="406"/>
      <c r="AJ41" s="407"/>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395" t="s">
        <v>1730</v>
      </c>
      <c r="E43" s="396"/>
      <c r="F43" s="396"/>
      <c r="G43" s="396"/>
      <c r="H43" s="396"/>
      <c r="I43" s="396"/>
      <c r="J43" s="396"/>
      <c r="K43" s="396"/>
      <c r="L43" s="397"/>
      <c r="M43" s="6" t="s">
        <v>1</v>
      </c>
      <c r="N43" s="342"/>
      <c r="O43" s="343"/>
      <c r="P43" s="343"/>
      <c r="Q43" s="343"/>
      <c r="R43" s="344"/>
      <c r="S43" s="92"/>
      <c r="T43" s="153" t="s">
        <v>715</v>
      </c>
      <c r="U43" s="395" t="s">
        <v>1832</v>
      </c>
      <c r="V43" s="396"/>
      <c r="W43" s="396"/>
      <c r="X43" s="396"/>
      <c r="Y43" s="396"/>
      <c r="Z43" s="396"/>
      <c r="AA43" s="396"/>
      <c r="AB43" s="396"/>
      <c r="AC43" s="396"/>
      <c r="AD43" s="397"/>
      <c r="AE43" s="6" t="s">
        <v>1</v>
      </c>
      <c r="AF43" s="342"/>
      <c r="AG43" s="343"/>
      <c r="AH43" s="343"/>
      <c r="AI43" s="343"/>
      <c r="AJ43" s="344"/>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5"/>
      <c r="C45" s="5"/>
      <c r="D45" s="395" t="s">
        <v>1731</v>
      </c>
      <c r="E45" s="396"/>
      <c r="F45" s="396"/>
      <c r="G45" s="396"/>
      <c r="H45" s="396"/>
      <c r="I45" s="396"/>
      <c r="J45" s="396"/>
      <c r="K45" s="396"/>
      <c r="L45" s="397"/>
      <c r="M45" s="6" t="s">
        <v>1</v>
      </c>
      <c r="N45" s="342"/>
      <c r="O45" s="343"/>
      <c r="P45" s="343"/>
      <c r="Q45" s="343"/>
      <c r="R45" s="344"/>
      <c r="S45" s="92"/>
      <c r="T45" s="153" t="s">
        <v>716</v>
      </c>
      <c r="U45" s="395" t="s">
        <v>1833</v>
      </c>
      <c r="V45" s="396"/>
      <c r="W45" s="396"/>
      <c r="X45" s="396"/>
      <c r="Y45" s="396"/>
      <c r="Z45" s="396"/>
      <c r="AA45" s="396"/>
      <c r="AB45" s="396"/>
      <c r="AC45" s="396"/>
      <c r="AD45" s="397"/>
      <c r="AE45" s="6" t="s">
        <v>1</v>
      </c>
      <c r="AF45" s="342"/>
      <c r="AG45" s="343"/>
      <c r="AH45" s="343"/>
      <c r="AI45" s="343"/>
      <c r="AJ45" s="344"/>
      <c r="AK45" s="2"/>
      <c r="AL45" s="2"/>
      <c r="AM45" s="2"/>
      <c r="AN45" s="2"/>
      <c r="AO45" s="2"/>
      <c r="AP45" s="2"/>
      <c r="AQ45" s="2"/>
      <c r="AR45" s="3"/>
    </row>
    <row r="46" spans="2:44" ht="3.95" customHeight="1">
      <c r="B46" s="165"/>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395" t="s">
        <v>1732</v>
      </c>
      <c r="E47" s="396"/>
      <c r="F47" s="396"/>
      <c r="G47" s="396"/>
      <c r="H47" s="396"/>
      <c r="I47" s="396"/>
      <c r="J47" s="396"/>
      <c r="K47" s="396"/>
      <c r="L47" s="397"/>
      <c r="M47" s="6" t="s">
        <v>1</v>
      </c>
      <c r="N47" s="342"/>
      <c r="O47" s="343"/>
      <c r="P47" s="343"/>
      <c r="Q47" s="343"/>
      <c r="R47" s="344"/>
      <c r="S47" s="92"/>
      <c r="T47" s="153" t="s">
        <v>717</v>
      </c>
      <c r="U47" s="395" t="s">
        <v>1834</v>
      </c>
      <c r="V47" s="396"/>
      <c r="W47" s="396"/>
      <c r="X47" s="396"/>
      <c r="Y47" s="396"/>
      <c r="Z47" s="396"/>
      <c r="AA47" s="396"/>
      <c r="AB47" s="396"/>
      <c r="AC47" s="396"/>
      <c r="AD47" s="397"/>
      <c r="AE47" s="6" t="s">
        <v>1</v>
      </c>
      <c r="AF47" s="342"/>
      <c r="AG47" s="343"/>
      <c r="AH47" s="343"/>
      <c r="AI47" s="343"/>
      <c r="AJ47" s="344"/>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4" t="s">
        <v>1493</v>
      </c>
      <c r="U49" s="395" t="s">
        <v>1807</v>
      </c>
      <c r="V49" s="396"/>
      <c r="W49" s="396"/>
      <c r="X49" s="396"/>
      <c r="Y49" s="396"/>
      <c r="Z49" s="396"/>
      <c r="AA49" s="396"/>
      <c r="AB49" s="396"/>
      <c r="AC49" s="396"/>
      <c r="AD49" s="397"/>
      <c r="AE49" s="6" t="s">
        <v>1</v>
      </c>
      <c r="AF49" s="405" t="str">
        <f>IF(COUNTBLANK(N41)+COUNTBLANK(N43)+COUNTBLANK(N45)+COUNTBLANK(N47)+COUNTBLANK(AF41)=5,"",SUM(N41,N43,N45,N47,AF41))</f>
        <v/>
      </c>
      <c r="AG49" s="406"/>
      <c r="AH49" s="406"/>
      <c r="AI49" s="406"/>
      <c r="AJ49" s="407"/>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6"/>
      <c r="C52" s="310" t="s">
        <v>1712</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2"/>
      <c r="AR52" s="160"/>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7" t="s">
        <v>1715</v>
      </c>
      <c r="E54" s="98"/>
      <c r="F54" s="306" t="s">
        <v>722</v>
      </c>
      <c r="G54" s="306"/>
      <c r="H54" s="306"/>
      <c r="I54" s="92"/>
      <c r="J54" s="145" t="s">
        <v>1713</v>
      </c>
      <c r="K54" s="92"/>
      <c r="L54" s="148" t="s">
        <v>626</v>
      </c>
      <c r="M54" s="92"/>
      <c r="N54" s="399" t="s">
        <v>629</v>
      </c>
      <c r="O54" s="400"/>
      <c r="P54" s="400"/>
      <c r="Q54" s="401"/>
      <c r="R54" s="155"/>
      <c r="S54" s="437" t="s">
        <v>628</v>
      </c>
      <c r="T54" s="438"/>
      <c r="U54" s="439"/>
      <c r="V54" s="2"/>
      <c r="W54" s="307" t="s">
        <v>6</v>
      </c>
      <c r="X54" s="308"/>
      <c r="Y54" s="308"/>
      <c r="Z54" s="309"/>
      <c r="AA54" s="98"/>
      <c r="AB54" s="147" t="s">
        <v>627</v>
      </c>
      <c r="AC54" s="98"/>
      <c r="AD54" s="429" t="s">
        <v>1716</v>
      </c>
      <c r="AE54" s="430"/>
      <c r="AF54" s="430"/>
      <c r="AG54" s="430"/>
      <c r="AH54" s="430"/>
      <c r="AI54" s="430"/>
      <c r="AJ54" s="431"/>
      <c r="AK54" s="24"/>
      <c r="AL54" s="24"/>
      <c r="AM54" s="24"/>
      <c r="AN54" s="24"/>
      <c r="AO54" s="24"/>
      <c r="AP54" s="24"/>
      <c r="AQ54" s="24"/>
      <c r="AR54" s="167"/>
      <c r="AS54" s="2"/>
    </row>
    <row r="55" spans="1:46" ht="3.95" customHeight="1">
      <c r="B55" s="22"/>
      <c r="C55" s="2"/>
      <c r="D55" s="277"/>
      <c r="E55" s="277"/>
      <c r="F55" s="277"/>
      <c r="G55" s="277"/>
      <c r="H55" s="277"/>
      <c r="I55" s="278"/>
      <c r="J55" s="278"/>
      <c r="K55" s="278"/>
      <c r="L55" s="278"/>
      <c r="M55" s="278"/>
      <c r="N55" s="278"/>
      <c r="O55" s="278"/>
      <c r="P55" s="278"/>
      <c r="Q55" s="7"/>
      <c r="R55" s="155"/>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80"/>
    </row>
    <row r="56" spans="1:46" ht="15" customHeight="1">
      <c r="A56" s="226">
        <f t="shared" ref="A56:A107" si="0">IF(OR(S56="Doc.",S56="MAA, Doc.",S56="MAB, Doc."),A55+1,A55)</f>
        <v>0</v>
      </c>
      <c r="B56" s="22"/>
      <c r="C56" s="2"/>
      <c r="D56" s="229"/>
      <c r="E56" s="12"/>
      <c r="F56" s="432" t="str">
        <f>IF(H13=""," Chef d'équipe",H13)</f>
        <v xml:space="preserve"> Chef d'équipe</v>
      </c>
      <c r="G56" s="433"/>
      <c r="H56" s="434"/>
      <c r="I56" s="177"/>
      <c r="J56" s="275" t="str">
        <f>IF(U13=""," رئيس فرقة البحث",U13)</f>
        <v xml:space="preserve"> رئيس فرقة البحث</v>
      </c>
      <c r="K56" s="177"/>
      <c r="L56" s="235"/>
      <c r="M56" s="177"/>
      <c r="N56" s="372"/>
      <c r="O56" s="373"/>
      <c r="P56" s="373"/>
      <c r="Q56" s="374"/>
      <c r="R56" s="179"/>
      <c r="S56" s="372"/>
      <c r="T56" s="373"/>
      <c r="U56" s="374"/>
      <c r="V56" s="278"/>
      <c r="W56" s="372"/>
      <c r="X56" s="373"/>
      <c r="Y56" s="373"/>
      <c r="Z56" s="374"/>
      <c r="AA56" s="12"/>
      <c r="AB56" s="276"/>
      <c r="AC56" s="12"/>
      <c r="AD56" s="402"/>
      <c r="AE56" s="403"/>
      <c r="AF56" s="403"/>
      <c r="AG56" s="403"/>
      <c r="AH56" s="403"/>
      <c r="AI56" s="403"/>
      <c r="AJ56" s="404"/>
      <c r="AK56" s="2"/>
      <c r="AL56" s="2"/>
      <c r="AM56" s="2"/>
      <c r="AN56" s="2"/>
      <c r="AO56" s="2"/>
      <c r="AP56" s="2"/>
      <c r="AQ56" s="2"/>
      <c r="AR56" s="3"/>
      <c r="AS56" s="2"/>
      <c r="AT56" s="181">
        <f>AT55+1</f>
        <v>1</v>
      </c>
    </row>
    <row r="57" spans="1:46" ht="15" customHeight="1">
      <c r="A57" s="226">
        <f t="shared" si="0"/>
        <v>0</v>
      </c>
      <c r="B57" s="22"/>
      <c r="C57" s="2"/>
      <c r="D57" s="229"/>
      <c r="E57" s="12"/>
      <c r="F57" s="371"/>
      <c r="G57" s="371"/>
      <c r="H57" s="371"/>
      <c r="I57" s="177"/>
      <c r="J57" s="234"/>
      <c r="K57" s="177"/>
      <c r="L57" s="235"/>
      <c r="M57" s="177"/>
      <c r="N57" s="372"/>
      <c r="O57" s="373"/>
      <c r="P57" s="373"/>
      <c r="Q57" s="374"/>
      <c r="R57" s="179"/>
      <c r="S57" s="372"/>
      <c r="T57" s="373"/>
      <c r="U57" s="374"/>
      <c r="V57" s="278"/>
      <c r="W57" s="372"/>
      <c r="X57" s="373"/>
      <c r="Y57" s="373"/>
      <c r="Z57" s="374"/>
      <c r="AA57" s="12"/>
      <c r="AB57" s="276"/>
      <c r="AC57" s="12"/>
      <c r="AD57" s="398"/>
      <c r="AE57" s="379"/>
      <c r="AF57" s="379"/>
      <c r="AG57" s="379"/>
      <c r="AH57" s="379"/>
      <c r="AI57" s="379"/>
      <c r="AJ57" s="380"/>
      <c r="AK57" s="2"/>
      <c r="AL57" s="2"/>
      <c r="AM57" s="2"/>
      <c r="AN57" s="2"/>
      <c r="AO57" s="2"/>
      <c r="AP57" s="2"/>
      <c r="AQ57" s="2"/>
      <c r="AR57" s="3"/>
      <c r="AS57" s="2"/>
      <c r="AT57" s="181">
        <f t="shared" ref="AT57:AT108" si="1">AT56+1</f>
        <v>2</v>
      </c>
    </row>
    <row r="58" spans="1:46" ht="15" customHeight="1">
      <c r="A58" s="226">
        <f t="shared" si="0"/>
        <v>0</v>
      </c>
      <c r="B58" s="22"/>
      <c r="C58" s="2"/>
      <c r="D58" s="229"/>
      <c r="E58" s="277"/>
      <c r="F58" s="371"/>
      <c r="G58" s="371"/>
      <c r="H58" s="371"/>
      <c r="I58" s="177"/>
      <c r="J58" s="234"/>
      <c r="K58" s="177"/>
      <c r="L58" s="235"/>
      <c r="M58" s="177"/>
      <c r="N58" s="372"/>
      <c r="O58" s="373"/>
      <c r="P58" s="373"/>
      <c r="Q58" s="374"/>
      <c r="R58" s="179"/>
      <c r="S58" s="372"/>
      <c r="T58" s="373"/>
      <c r="U58" s="374"/>
      <c r="V58" s="278"/>
      <c r="W58" s="372"/>
      <c r="X58" s="373"/>
      <c r="Y58" s="373"/>
      <c r="Z58" s="374"/>
      <c r="AA58" s="12"/>
      <c r="AB58" s="276"/>
      <c r="AC58" s="12"/>
      <c r="AD58" s="378"/>
      <c r="AE58" s="379"/>
      <c r="AF58" s="379"/>
      <c r="AG58" s="379"/>
      <c r="AH58" s="379"/>
      <c r="AI58" s="379"/>
      <c r="AJ58" s="380"/>
      <c r="AK58" s="2"/>
      <c r="AL58" s="2"/>
      <c r="AM58" s="2"/>
      <c r="AN58" s="2"/>
      <c r="AO58" s="2"/>
      <c r="AP58" s="2"/>
      <c r="AQ58" s="2"/>
      <c r="AR58" s="3"/>
      <c r="AS58" s="2"/>
      <c r="AT58" s="181">
        <f t="shared" si="1"/>
        <v>3</v>
      </c>
    </row>
    <row r="59" spans="1:46" ht="15" customHeight="1">
      <c r="A59" s="226">
        <f t="shared" si="0"/>
        <v>0</v>
      </c>
      <c r="B59" s="22"/>
      <c r="C59" s="2"/>
      <c r="D59" s="229"/>
      <c r="E59" s="277"/>
      <c r="F59" s="371"/>
      <c r="G59" s="371"/>
      <c r="H59" s="371"/>
      <c r="I59" s="177"/>
      <c r="J59" s="234"/>
      <c r="K59" s="177"/>
      <c r="L59" s="235"/>
      <c r="M59" s="177"/>
      <c r="N59" s="372"/>
      <c r="O59" s="373"/>
      <c r="P59" s="373"/>
      <c r="Q59" s="374"/>
      <c r="R59" s="179"/>
      <c r="S59" s="372"/>
      <c r="T59" s="373"/>
      <c r="U59" s="374"/>
      <c r="V59" s="278"/>
      <c r="W59" s="372"/>
      <c r="X59" s="373"/>
      <c r="Y59" s="373"/>
      <c r="Z59" s="374"/>
      <c r="AA59" s="12"/>
      <c r="AB59" s="276"/>
      <c r="AC59" s="12"/>
      <c r="AD59" s="378"/>
      <c r="AE59" s="379"/>
      <c r="AF59" s="379"/>
      <c r="AG59" s="379"/>
      <c r="AH59" s="379"/>
      <c r="AI59" s="379"/>
      <c r="AJ59" s="380"/>
      <c r="AK59" s="2"/>
      <c r="AL59" s="2"/>
      <c r="AM59" s="2"/>
      <c r="AN59" s="2"/>
      <c r="AO59" s="2"/>
      <c r="AP59" s="2"/>
      <c r="AQ59" s="2"/>
      <c r="AR59" s="3"/>
      <c r="AS59" s="2"/>
      <c r="AT59" s="181">
        <f t="shared" si="1"/>
        <v>4</v>
      </c>
    </row>
    <row r="60" spans="1:46" ht="15" customHeight="1">
      <c r="A60" s="226">
        <f t="shared" si="0"/>
        <v>0</v>
      </c>
      <c r="B60" s="22"/>
      <c r="C60" s="2"/>
      <c r="D60" s="229"/>
      <c r="E60" s="277"/>
      <c r="F60" s="371"/>
      <c r="G60" s="371"/>
      <c r="H60" s="371"/>
      <c r="I60" s="177"/>
      <c r="J60" s="234"/>
      <c r="K60" s="177"/>
      <c r="L60" s="235"/>
      <c r="M60" s="177"/>
      <c r="N60" s="372"/>
      <c r="O60" s="373"/>
      <c r="P60" s="373"/>
      <c r="Q60" s="374"/>
      <c r="R60" s="179"/>
      <c r="S60" s="372"/>
      <c r="T60" s="373"/>
      <c r="U60" s="374"/>
      <c r="V60" s="278"/>
      <c r="W60" s="372"/>
      <c r="X60" s="373"/>
      <c r="Y60" s="373"/>
      <c r="Z60" s="374"/>
      <c r="AA60" s="12"/>
      <c r="AB60" s="276"/>
      <c r="AC60" s="12"/>
      <c r="AD60" s="378"/>
      <c r="AE60" s="379"/>
      <c r="AF60" s="379"/>
      <c r="AG60" s="379"/>
      <c r="AH60" s="379"/>
      <c r="AI60" s="379"/>
      <c r="AJ60" s="380"/>
      <c r="AK60" s="2"/>
      <c r="AL60" s="2"/>
      <c r="AM60" s="2"/>
      <c r="AN60" s="2"/>
      <c r="AO60" s="2"/>
      <c r="AP60" s="2"/>
      <c r="AQ60" s="2"/>
      <c r="AR60" s="3"/>
      <c r="AS60" s="2"/>
      <c r="AT60" s="181">
        <f t="shared" si="1"/>
        <v>5</v>
      </c>
    </row>
    <row r="61" spans="1:46" ht="15" customHeight="1">
      <c r="A61" s="226">
        <f t="shared" si="0"/>
        <v>0</v>
      </c>
      <c r="B61" s="22"/>
      <c r="C61" s="2"/>
      <c r="D61" s="229"/>
      <c r="E61" s="277"/>
      <c r="F61" s="371"/>
      <c r="G61" s="371"/>
      <c r="H61" s="371"/>
      <c r="I61" s="177"/>
      <c r="J61" s="234"/>
      <c r="K61" s="177"/>
      <c r="L61" s="235"/>
      <c r="M61" s="177"/>
      <c r="N61" s="372"/>
      <c r="O61" s="373"/>
      <c r="P61" s="373"/>
      <c r="Q61" s="374"/>
      <c r="R61" s="179"/>
      <c r="S61" s="372"/>
      <c r="T61" s="373"/>
      <c r="U61" s="374"/>
      <c r="V61" s="278"/>
      <c r="W61" s="372"/>
      <c r="X61" s="373"/>
      <c r="Y61" s="373"/>
      <c r="Z61" s="374"/>
      <c r="AA61" s="12"/>
      <c r="AB61" s="276"/>
      <c r="AC61" s="12"/>
      <c r="AD61" s="378"/>
      <c r="AE61" s="379"/>
      <c r="AF61" s="379"/>
      <c r="AG61" s="379"/>
      <c r="AH61" s="379"/>
      <c r="AI61" s="379"/>
      <c r="AJ61" s="380"/>
      <c r="AK61" s="2"/>
      <c r="AL61" s="2"/>
      <c r="AM61" s="2"/>
      <c r="AN61" s="2"/>
      <c r="AO61" s="2"/>
      <c r="AP61" s="2"/>
      <c r="AQ61" s="2"/>
      <c r="AR61" s="3"/>
      <c r="AS61" s="2"/>
      <c r="AT61" s="181">
        <f t="shared" si="1"/>
        <v>6</v>
      </c>
    </row>
    <row r="62" spans="1:46" ht="15" customHeight="1">
      <c r="A62" s="226">
        <f t="shared" si="0"/>
        <v>0</v>
      </c>
      <c r="B62" s="22"/>
      <c r="C62" s="2"/>
      <c r="D62" s="229"/>
      <c r="E62" s="277"/>
      <c r="F62" s="371"/>
      <c r="G62" s="371"/>
      <c r="H62" s="371"/>
      <c r="I62" s="177"/>
      <c r="J62" s="234"/>
      <c r="K62" s="177"/>
      <c r="L62" s="235"/>
      <c r="M62" s="177"/>
      <c r="N62" s="372"/>
      <c r="O62" s="373"/>
      <c r="P62" s="373"/>
      <c r="Q62" s="374"/>
      <c r="R62" s="179"/>
      <c r="S62" s="372"/>
      <c r="T62" s="373"/>
      <c r="U62" s="374"/>
      <c r="V62" s="278"/>
      <c r="W62" s="372"/>
      <c r="X62" s="373"/>
      <c r="Y62" s="373"/>
      <c r="Z62" s="374"/>
      <c r="AA62" s="12"/>
      <c r="AB62" s="276"/>
      <c r="AC62" s="12"/>
      <c r="AD62" s="378"/>
      <c r="AE62" s="379"/>
      <c r="AF62" s="379"/>
      <c r="AG62" s="379"/>
      <c r="AH62" s="379"/>
      <c r="AI62" s="379"/>
      <c r="AJ62" s="380"/>
      <c r="AK62" s="2"/>
      <c r="AL62" s="2"/>
      <c r="AM62" s="2"/>
      <c r="AN62" s="2"/>
      <c r="AO62" s="2"/>
      <c r="AP62" s="2"/>
      <c r="AQ62" s="2"/>
      <c r="AR62" s="3"/>
      <c r="AS62" s="2"/>
      <c r="AT62" s="181">
        <f t="shared" si="1"/>
        <v>7</v>
      </c>
    </row>
    <row r="63" spans="1:46" ht="15" customHeight="1">
      <c r="A63" s="226">
        <f t="shared" si="0"/>
        <v>0</v>
      </c>
      <c r="B63" s="22"/>
      <c r="C63" s="2"/>
      <c r="D63" s="229"/>
      <c r="E63" s="277"/>
      <c r="F63" s="371"/>
      <c r="G63" s="371"/>
      <c r="H63" s="371"/>
      <c r="I63" s="177"/>
      <c r="J63" s="234"/>
      <c r="K63" s="177"/>
      <c r="L63" s="235"/>
      <c r="M63" s="177"/>
      <c r="N63" s="372"/>
      <c r="O63" s="373"/>
      <c r="P63" s="373"/>
      <c r="Q63" s="374"/>
      <c r="R63" s="179"/>
      <c r="S63" s="372"/>
      <c r="T63" s="373"/>
      <c r="U63" s="374"/>
      <c r="V63" s="278"/>
      <c r="W63" s="372"/>
      <c r="X63" s="373"/>
      <c r="Y63" s="373"/>
      <c r="Z63" s="374"/>
      <c r="AA63" s="12"/>
      <c r="AB63" s="276"/>
      <c r="AC63" s="12"/>
      <c r="AD63" s="378"/>
      <c r="AE63" s="379"/>
      <c r="AF63" s="379"/>
      <c r="AG63" s="379"/>
      <c r="AH63" s="379"/>
      <c r="AI63" s="379"/>
      <c r="AJ63" s="380"/>
      <c r="AK63" s="2"/>
      <c r="AL63" s="2"/>
      <c r="AM63" s="2"/>
      <c r="AN63" s="2"/>
      <c r="AO63" s="2"/>
      <c r="AP63" s="2"/>
      <c r="AQ63" s="2"/>
      <c r="AR63" s="3"/>
      <c r="AS63" s="2"/>
      <c r="AT63" s="181">
        <f t="shared" si="1"/>
        <v>8</v>
      </c>
    </row>
    <row r="64" spans="1:46" ht="15" customHeight="1">
      <c r="A64" s="226">
        <f t="shared" si="0"/>
        <v>0</v>
      </c>
      <c r="B64" s="22"/>
      <c r="C64" s="2"/>
      <c r="D64" s="229"/>
      <c r="E64" s="277"/>
      <c r="F64" s="371"/>
      <c r="G64" s="371"/>
      <c r="H64" s="371"/>
      <c r="I64" s="177"/>
      <c r="J64" s="234"/>
      <c r="K64" s="177"/>
      <c r="L64" s="235"/>
      <c r="M64" s="177"/>
      <c r="N64" s="372"/>
      <c r="O64" s="373"/>
      <c r="P64" s="373"/>
      <c r="Q64" s="374"/>
      <c r="R64" s="179"/>
      <c r="S64" s="372"/>
      <c r="T64" s="373"/>
      <c r="U64" s="374"/>
      <c r="V64" s="278"/>
      <c r="W64" s="372"/>
      <c r="X64" s="373"/>
      <c r="Y64" s="373"/>
      <c r="Z64" s="374"/>
      <c r="AA64" s="12"/>
      <c r="AB64" s="276"/>
      <c r="AC64" s="12"/>
      <c r="AD64" s="378"/>
      <c r="AE64" s="379"/>
      <c r="AF64" s="379"/>
      <c r="AG64" s="379"/>
      <c r="AH64" s="379"/>
      <c r="AI64" s="379"/>
      <c r="AJ64" s="380"/>
      <c r="AK64" s="2"/>
      <c r="AL64" s="2"/>
      <c r="AM64" s="2"/>
      <c r="AN64" s="2"/>
      <c r="AO64" s="2"/>
      <c r="AP64" s="2"/>
      <c r="AQ64" s="2"/>
      <c r="AR64" s="3"/>
      <c r="AS64" s="2"/>
      <c r="AT64" s="181">
        <f t="shared" si="1"/>
        <v>9</v>
      </c>
    </row>
    <row r="65" spans="1:46" ht="15" customHeight="1">
      <c r="A65" s="226">
        <f t="shared" si="0"/>
        <v>0</v>
      </c>
      <c r="B65" s="22"/>
      <c r="C65" s="2"/>
      <c r="D65" s="229"/>
      <c r="E65" s="277"/>
      <c r="F65" s="371"/>
      <c r="G65" s="371"/>
      <c r="H65" s="371"/>
      <c r="I65" s="177"/>
      <c r="J65" s="234"/>
      <c r="K65" s="177"/>
      <c r="L65" s="235"/>
      <c r="M65" s="177"/>
      <c r="N65" s="372"/>
      <c r="O65" s="373"/>
      <c r="P65" s="373"/>
      <c r="Q65" s="374"/>
      <c r="R65" s="179"/>
      <c r="S65" s="372"/>
      <c r="T65" s="373"/>
      <c r="U65" s="374"/>
      <c r="V65" s="278"/>
      <c r="W65" s="372"/>
      <c r="X65" s="373"/>
      <c r="Y65" s="373"/>
      <c r="Z65" s="374"/>
      <c r="AA65" s="12"/>
      <c r="AB65" s="276"/>
      <c r="AC65" s="12"/>
      <c r="AD65" s="378"/>
      <c r="AE65" s="379"/>
      <c r="AF65" s="379"/>
      <c r="AG65" s="379"/>
      <c r="AH65" s="379"/>
      <c r="AI65" s="379"/>
      <c r="AJ65" s="380"/>
      <c r="AK65" s="2"/>
      <c r="AL65" s="2"/>
      <c r="AM65" s="2"/>
      <c r="AN65" s="2"/>
      <c r="AO65" s="2"/>
      <c r="AP65" s="2"/>
      <c r="AQ65" s="2"/>
      <c r="AR65" s="3"/>
      <c r="AS65" s="2"/>
      <c r="AT65" s="181">
        <f t="shared" si="1"/>
        <v>10</v>
      </c>
    </row>
    <row r="66" spans="1:46" ht="15" customHeight="1">
      <c r="A66" s="226">
        <f t="shared" si="0"/>
        <v>0</v>
      </c>
      <c r="B66" s="22"/>
      <c r="C66" s="2"/>
      <c r="D66" s="229"/>
      <c r="E66" s="277"/>
      <c r="F66" s="371"/>
      <c r="G66" s="371"/>
      <c r="H66" s="371"/>
      <c r="I66" s="177"/>
      <c r="J66" s="234"/>
      <c r="K66" s="177"/>
      <c r="L66" s="235"/>
      <c r="M66" s="177"/>
      <c r="N66" s="372"/>
      <c r="O66" s="373"/>
      <c r="P66" s="373"/>
      <c r="Q66" s="374"/>
      <c r="R66" s="179"/>
      <c r="S66" s="372"/>
      <c r="T66" s="373"/>
      <c r="U66" s="374"/>
      <c r="V66" s="278"/>
      <c r="W66" s="372"/>
      <c r="X66" s="373"/>
      <c r="Y66" s="373"/>
      <c r="Z66" s="374"/>
      <c r="AA66" s="12"/>
      <c r="AB66" s="276"/>
      <c r="AC66" s="12"/>
      <c r="AD66" s="378"/>
      <c r="AE66" s="379"/>
      <c r="AF66" s="379"/>
      <c r="AG66" s="379"/>
      <c r="AH66" s="379"/>
      <c r="AI66" s="379"/>
      <c r="AJ66" s="380"/>
      <c r="AK66" s="2"/>
      <c r="AL66" s="2"/>
      <c r="AM66" s="2"/>
      <c r="AN66" s="2"/>
      <c r="AO66" s="2"/>
      <c r="AP66" s="2"/>
      <c r="AQ66" s="2"/>
      <c r="AR66" s="3"/>
      <c r="AS66" s="2"/>
      <c r="AT66" s="181">
        <f t="shared" si="1"/>
        <v>11</v>
      </c>
    </row>
    <row r="67" spans="1:46" ht="15" customHeight="1">
      <c r="A67" s="226">
        <f t="shared" si="0"/>
        <v>0</v>
      </c>
      <c r="B67" s="22"/>
      <c r="C67" s="2"/>
      <c r="D67" s="229"/>
      <c r="E67" s="277"/>
      <c r="F67" s="371"/>
      <c r="G67" s="371"/>
      <c r="H67" s="371"/>
      <c r="I67" s="177"/>
      <c r="J67" s="234"/>
      <c r="K67" s="177"/>
      <c r="L67" s="235"/>
      <c r="M67" s="177"/>
      <c r="N67" s="372"/>
      <c r="O67" s="373"/>
      <c r="P67" s="373"/>
      <c r="Q67" s="374"/>
      <c r="R67" s="179"/>
      <c r="S67" s="372"/>
      <c r="T67" s="373"/>
      <c r="U67" s="374"/>
      <c r="V67" s="278"/>
      <c r="W67" s="372"/>
      <c r="X67" s="373"/>
      <c r="Y67" s="373"/>
      <c r="Z67" s="374"/>
      <c r="AA67" s="12"/>
      <c r="AB67" s="276"/>
      <c r="AC67" s="12"/>
      <c r="AD67" s="378"/>
      <c r="AE67" s="379"/>
      <c r="AF67" s="379"/>
      <c r="AG67" s="379"/>
      <c r="AH67" s="379"/>
      <c r="AI67" s="379"/>
      <c r="AJ67" s="380"/>
      <c r="AK67" s="2"/>
      <c r="AL67" s="2"/>
      <c r="AM67" s="2"/>
      <c r="AN67" s="2"/>
      <c r="AO67" s="2"/>
      <c r="AP67" s="2"/>
      <c r="AQ67" s="2"/>
      <c r="AR67" s="3"/>
      <c r="AS67" s="2"/>
      <c r="AT67" s="181">
        <f t="shared" si="1"/>
        <v>12</v>
      </c>
    </row>
    <row r="68" spans="1:46" ht="15" customHeight="1">
      <c r="A68" s="226">
        <f t="shared" si="0"/>
        <v>0</v>
      </c>
      <c r="B68" s="22"/>
      <c r="C68" s="2"/>
      <c r="D68" s="229"/>
      <c r="E68" s="277"/>
      <c r="F68" s="371"/>
      <c r="G68" s="371"/>
      <c r="H68" s="371"/>
      <c r="I68" s="177"/>
      <c r="J68" s="234"/>
      <c r="K68" s="177"/>
      <c r="L68" s="235"/>
      <c r="M68" s="177"/>
      <c r="N68" s="372"/>
      <c r="O68" s="373"/>
      <c r="P68" s="373"/>
      <c r="Q68" s="374"/>
      <c r="R68" s="179"/>
      <c r="S68" s="372"/>
      <c r="T68" s="373"/>
      <c r="U68" s="374"/>
      <c r="V68" s="278"/>
      <c r="W68" s="372"/>
      <c r="X68" s="373"/>
      <c r="Y68" s="373"/>
      <c r="Z68" s="374"/>
      <c r="AA68" s="12"/>
      <c r="AB68" s="276"/>
      <c r="AC68" s="12"/>
      <c r="AD68" s="378"/>
      <c r="AE68" s="379"/>
      <c r="AF68" s="379"/>
      <c r="AG68" s="379"/>
      <c r="AH68" s="379"/>
      <c r="AI68" s="379"/>
      <c r="AJ68" s="380"/>
      <c r="AK68" s="2"/>
      <c r="AL68" s="2"/>
      <c r="AM68" s="2"/>
      <c r="AN68" s="2"/>
      <c r="AO68" s="2"/>
      <c r="AP68" s="2"/>
      <c r="AQ68" s="2"/>
      <c r="AR68" s="3"/>
      <c r="AS68" s="2"/>
      <c r="AT68" s="181">
        <f t="shared" si="1"/>
        <v>13</v>
      </c>
    </row>
    <row r="69" spans="1:46" ht="15" customHeight="1">
      <c r="A69" s="226">
        <f t="shared" si="0"/>
        <v>0</v>
      </c>
      <c r="B69" s="22"/>
      <c r="C69" s="2"/>
      <c r="D69" s="229"/>
      <c r="E69" s="277"/>
      <c r="F69" s="371"/>
      <c r="G69" s="371"/>
      <c r="H69" s="371"/>
      <c r="I69" s="177"/>
      <c r="J69" s="234"/>
      <c r="K69" s="177"/>
      <c r="L69" s="235"/>
      <c r="M69" s="177"/>
      <c r="N69" s="372"/>
      <c r="O69" s="373"/>
      <c r="P69" s="373"/>
      <c r="Q69" s="374"/>
      <c r="R69" s="179"/>
      <c r="S69" s="372"/>
      <c r="T69" s="373"/>
      <c r="U69" s="374"/>
      <c r="V69" s="278"/>
      <c r="W69" s="372"/>
      <c r="X69" s="373"/>
      <c r="Y69" s="373"/>
      <c r="Z69" s="374"/>
      <c r="AA69" s="12"/>
      <c r="AB69" s="276"/>
      <c r="AC69" s="12"/>
      <c r="AD69" s="378"/>
      <c r="AE69" s="379"/>
      <c r="AF69" s="379"/>
      <c r="AG69" s="379"/>
      <c r="AH69" s="379"/>
      <c r="AI69" s="379"/>
      <c r="AJ69" s="380"/>
      <c r="AK69" s="2"/>
      <c r="AL69" s="2"/>
      <c r="AM69" s="2"/>
      <c r="AN69" s="2"/>
      <c r="AO69" s="2"/>
      <c r="AP69" s="2"/>
      <c r="AQ69" s="2"/>
      <c r="AR69" s="3"/>
      <c r="AS69" s="2"/>
      <c r="AT69" s="181">
        <f t="shared" si="1"/>
        <v>14</v>
      </c>
    </row>
    <row r="70" spans="1:46" ht="15" customHeight="1">
      <c r="A70" s="226">
        <f t="shared" si="0"/>
        <v>0</v>
      </c>
      <c r="B70" s="22"/>
      <c r="C70" s="2"/>
      <c r="D70" s="229"/>
      <c r="E70" s="277"/>
      <c r="F70" s="371"/>
      <c r="G70" s="371"/>
      <c r="H70" s="371"/>
      <c r="I70" s="177"/>
      <c r="J70" s="234"/>
      <c r="K70" s="177"/>
      <c r="L70" s="235"/>
      <c r="M70" s="177"/>
      <c r="N70" s="372"/>
      <c r="O70" s="373"/>
      <c r="P70" s="373"/>
      <c r="Q70" s="374"/>
      <c r="R70" s="179"/>
      <c r="S70" s="372"/>
      <c r="T70" s="373"/>
      <c r="U70" s="374"/>
      <c r="V70" s="278"/>
      <c r="W70" s="372"/>
      <c r="X70" s="373"/>
      <c r="Y70" s="373"/>
      <c r="Z70" s="374"/>
      <c r="AA70" s="12"/>
      <c r="AB70" s="276"/>
      <c r="AC70" s="12"/>
      <c r="AD70" s="378"/>
      <c r="AE70" s="379"/>
      <c r="AF70" s="379"/>
      <c r="AG70" s="379"/>
      <c r="AH70" s="379"/>
      <c r="AI70" s="379"/>
      <c r="AJ70" s="380"/>
      <c r="AK70" s="2"/>
      <c r="AL70" s="2"/>
      <c r="AM70" s="2"/>
      <c r="AN70" s="2"/>
      <c r="AO70" s="2"/>
      <c r="AP70" s="2"/>
      <c r="AQ70" s="2"/>
      <c r="AR70" s="3"/>
      <c r="AS70" s="2"/>
      <c r="AT70" s="181">
        <f t="shared" si="1"/>
        <v>15</v>
      </c>
    </row>
    <row r="71" spans="1:46" ht="15" customHeight="1">
      <c r="A71" s="226">
        <f t="shared" si="0"/>
        <v>0</v>
      </c>
      <c r="B71" s="22"/>
      <c r="C71" s="2"/>
      <c r="D71" s="229"/>
      <c r="E71" s="277"/>
      <c r="F71" s="371"/>
      <c r="G71" s="371"/>
      <c r="H71" s="371"/>
      <c r="I71" s="177"/>
      <c r="J71" s="234"/>
      <c r="K71" s="177"/>
      <c r="L71" s="235"/>
      <c r="M71" s="177"/>
      <c r="N71" s="372"/>
      <c r="O71" s="373"/>
      <c r="P71" s="373"/>
      <c r="Q71" s="374"/>
      <c r="R71" s="179"/>
      <c r="S71" s="372"/>
      <c r="T71" s="373"/>
      <c r="U71" s="374"/>
      <c r="V71" s="278"/>
      <c r="W71" s="372"/>
      <c r="X71" s="373"/>
      <c r="Y71" s="373"/>
      <c r="Z71" s="374"/>
      <c r="AA71" s="12"/>
      <c r="AB71" s="276"/>
      <c r="AC71" s="12"/>
      <c r="AD71" s="378"/>
      <c r="AE71" s="379"/>
      <c r="AF71" s="379"/>
      <c r="AG71" s="379"/>
      <c r="AH71" s="379"/>
      <c r="AI71" s="379"/>
      <c r="AJ71" s="380"/>
      <c r="AK71" s="2"/>
      <c r="AL71" s="2"/>
      <c r="AM71" s="2"/>
      <c r="AN71" s="2"/>
      <c r="AO71" s="2"/>
      <c r="AP71" s="2"/>
      <c r="AQ71" s="2"/>
      <c r="AR71" s="3"/>
      <c r="AS71" s="2"/>
      <c r="AT71" s="181">
        <f t="shared" si="1"/>
        <v>16</v>
      </c>
    </row>
    <row r="72" spans="1:46" ht="15" customHeight="1">
      <c r="A72" s="226">
        <f t="shared" si="0"/>
        <v>0</v>
      </c>
      <c r="B72" s="22"/>
      <c r="C72" s="2"/>
      <c r="D72" s="229"/>
      <c r="E72" s="277"/>
      <c r="F72" s="371"/>
      <c r="G72" s="371"/>
      <c r="H72" s="371"/>
      <c r="I72" s="177"/>
      <c r="J72" s="234"/>
      <c r="K72" s="177"/>
      <c r="L72" s="235"/>
      <c r="M72" s="177"/>
      <c r="N72" s="372"/>
      <c r="O72" s="373"/>
      <c r="P72" s="373"/>
      <c r="Q72" s="374"/>
      <c r="R72" s="179"/>
      <c r="S72" s="372"/>
      <c r="T72" s="373"/>
      <c r="U72" s="374"/>
      <c r="V72" s="278"/>
      <c r="W72" s="372"/>
      <c r="X72" s="373"/>
      <c r="Y72" s="373"/>
      <c r="Z72" s="374"/>
      <c r="AA72" s="12"/>
      <c r="AB72" s="276"/>
      <c r="AC72" s="12"/>
      <c r="AD72" s="378"/>
      <c r="AE72" s="379"/>
      <c r="AF72" s="379"/>
      <c r="AG72" s="379"/>
      <c r="AH72" s="379"/>
      <c r="AI72" s="379"/>
      <c r="AJ72" s="380"/>
      <c r="AK72" s="2"/>
      <c r="AL72" s="2"/>
      <c r="AM72" s="2"/>
      <c r="AN72" s="2"/>
      <c r="AO72" s="2"/>
      <c r="AP72" s="2"/>
      <c r="AQ72" s="2"/>
      <c r="AR72" s="3"/>
      <c r="AS72" s="2"/>
      <c r="AT72" s="181">
        <f t="shared" si="1"/>
        <v>17</v>
      </c>
    </row>
    <row r="73" spans="1:46" ht="15" customHeight="1">
      <c r="A73" s="226">
        <f t="shared" si="0"/>
        <v>0</v>
      </c>
      <c r="B73" s="22"/>
      <c r="C73" s="2"/>
      <c r="D73" s="229"/>
      <c r="E73" s="277"/>
      <c r="F73" s="371"/>
      <c r="G73" s="371"/>
      <c r="H73" s="371"/>
      <c r="I73" s="177"/>
      <c r="J73" s="234"/>
      <c r="K73" s="177"/>
      <c r="L73" s="235"/>
      <c r="M73" s="177"/>
      <c r="N73" s="372"/>
      <c r="O73" s="373"/>
      <c r="P73" s="373"/>
      <c r="Q73" s="374"/>
      <c r="R73" s="179"/>
      <c r="S73" s="372"/>
      <c r="T73" s="373"/>
      <c r="U73" s="374"/>
      <c r="V73" s="278"/>
      <c r="W73" s="372"/>
      <c r="X73" s="373"/>
      <c r="Y73" s="373"/>
      <c r="Z73" s="374"/>
      <c r="AA73" s="12"/>
      <c r="AB73" s="276"/>
      <c r="AC73" s="12"/>
      <c r="AD73" s="378"/>
      <c r="AE73" s="379"/>
      <c r="AF73" s="379"/>
      <c r="AG73" s="379"/>
      <c r="AH73" s="379"/>
      <c r="AI73" s="379"/>
      <c r="AJ73" s="380"/>
      <c r="AK73" s="2"/>
      <c r="AL73" s="2"/>
      <c r="AM73" s="2"/>
      <c r="AN73" s="2"/>
      <c r="AO73" s="2"/>
      <c r="AP73" s="2"/>
      <c r="AQ73" s="2"/>
      <c r="AR73" s="3"/>
      <c r="AS73" s="2"/>
      <c r="AT73" s="181">
        <f t="shared" si="1"/>
        <v>18</v>
      </c>
    </row>
    <row r="74" spans="1:46" ht="15" customHeight="1">
      <c r="A74" s="226">
        <f t="shared" si="0"/>
        <v>0</v>
      </c>
      <c r="B74" s="22"/>
      <c r="C74" s="2"/>
      <c r="D74" s="229"/>
      <c r="E74" s="277"/>
      <c r="F74" s="371"/>
      <c r="G74" s="371"/>
      <c r="H74" s="371"/>
      <c r="I74" s="177"/>
      <c r="J74" s="234"/>
      <c r="K74" s="177"/>
      <c r="L74" s="235"/>
      <c r="M74" s="177"/>
      <c r="N74" s="372"/>
      <c r="O74" s="373"/>
      <c r="P74" s="373"/>
      <c r="Q74" s="374"/>
      <c r="R74" s="179"/>
      <c r="S74" s="372"/>
      <c r="T74" s="373"/>
      <c r="U74" s="374"/>
      <c r="V74" s="278"/>
      <c r="W74" s="372"/>
      <c r="X74" s="373"/>
      <c r="Y74" s="373"/>
      <c r="Z74" s="374"/>
      <c r="AA74" s="12"/>
      <c r="AB74" s="276"/>
      <c r="AC74" s="12"/>
      <c r="AD74" s="378"/>
      <c r="AE74" s="379"/>
      <c r="AF74" s="379"/>
      <c r="AG74" s="379"/>
      <c r="AH74" s="379"/>
      <c r="AI74" s="379"/>
      <c r="AJ74" s="380"/>
      <c r="AK74" s="2"/>
      <c r="AL74" s="2"/>
      <c r="AM74" s="2"/>
      <c r="AN74" s="2"/>
      <c r="AO74" s="2"/>
      <c r="AP74" s="2"/>
      <c r="AQ74" s="2"/>
      <c r="AR74" s="3"/>
      <c r="AS74" s="2"/>
      <c r="AT74" s="181">
        <f t="shared" si="1"/>
        <v>19</v>
      </c>
    </row>
    <row r="75" spans="1:46" ht="15" customHeight="1">
      <c r="A75" s="226">
        <f t="shared" si="0"/>
        <v>0</v>
      </c>
      <c r="B75" s="22"/>
      <c r="C75" s="2"/>
      <c r="D75" s="229"/>
      <c r="E75" s="277"/>
      <c r="F75" s="371"/>
      <c r="G75" s="371"/>
      <c r="H75" s="371"/>
      <c r="I75" s="177"/>
      <c r="J75" s="234"/>
      <c r="K75" s="177"/>
      <c r="L75" s="235"/>
      <c r="M75" s="177"/>
      <c r="N75" s="372"/>
      <c r="O75" s="373"/>
      <c r="P75" s="373"/>
      <c r="Q75" s="374"/>
      <c r="R75" s="179"/>
      <c r="S75" s="372"/>
      <c r="T75" s="373"/>
      <c r="U75" s="374"/>
      <c r="V75" s="278"/>
      <c r="W75" s="372"/>
      <c r="X75" s="373"/>
      <c r="Y75" s="373"/>
      <c r="Z75" s="374"/>
      <c r="AA75" s="12"/>
      <c r="AB75" s="276"/>
      <c r="AC75" s="12"/>
      <c r="AD75" s="378"/>
      <c r="AE75" s="379"/>
      <c r="AF75" s="379"/>
      <c r="AG75" s="379"/>
      <c r="AH75" s="379"/>
      <c r="AI75" s="379"/>
      <c r="AJ75" s="380"/>
      <c r="AK75" s="2"/>
      <c r="AL75" s="2"/>
      <c r="AM75" s="2"/>
      <c r="AN75" s="2"/>
      <c r="AO75" s="2"/>
      <c r="AP75" s="2"/>
      <c r="AQ75" s="2"/>
      <c r="AR75" s="3"/>
      <c r="AS75" s="2"/>
      <c r="AT75" s="181">
        <f t="shared" si="1"/>
        <v>20</v>
      </c>
    </row>
    <row r="76" spans="1:46" ht="15" customHeight="1">
      <c r="A76" s="226">
        <f t="shared" si="0"/>
        <v>0</v>
      </c>
      <c r="B76" s="22"/>
      <c r="C76" s="2"/>
      <c r="D76" s="229"/>
      <c r="E76" s="277"/>
      <c r="F76" s="371"/>
      <c r="G76" s="371"/>
      <c r="H76" s="371"/>
      <c r="I76" s="177"/>
      <c r="J76" s="234"/>
      <c r="K76" s="177"/>
      <c r="L76" s="235"/>
      <c r="M76" s="177"/>
      <c r="N76" s="372"/>
      <c r="O76" s="373"/>
      <c r="P76" s="373"/>
      <c r="Q76" s="374"/>
      <c r="R76" s="179"/>
      <c r="S76" s="372"/>
      <c r="T76" s="373"/>
      <c r="U76" s="374"/>
      <c r="V76" s="278"/>
      <c r="W76" s="372"/>
      <c r="X76" s="373"/>
      <c r="Y76" s="373"/>
      <c r="Z76" s="374"/>
      <c r="AA76" s="12"/>
      <c r="AB76" s="276"/>
      <c r="AC76" s="12"/>
      <c r="AD76" s="378"/>
      <c r="AE76" s="379"/>
      <c r="AF76" s="379"/>
      <c r="AG76" s="379"/>
      <c r="AH76" s="379"/>
      <c r="AI76" s="379"/>
      <c r="AJ76" s="380"/>
      <c r="AK76" s="2"/>
      <c r="AL76" s="2"/>
      <c r="AM76" s="2"/>
      <c r="AN76" s="2"/>
      <c r="AO76" s="2"/>
      <c r="AP76" s="2"/>
      <c r="AQ76" s="2"/>
      <c r="AR76" s="3"/>
      <c r="AS76" s="2"/>
      <c r="AT76" s="181">
        <f t="shared" si="1"/>
        <v>21</v>
      </c>
    </row>
    <row r="77" spans="1:46" ht="15" customHeight="1">
      <c r="A77" s="226">
        <f t="shared" si="0"/>
        <v>0</v>
      </c>
      <c r="B77" s="22"/>
      <c r="C77" s="2"/>
      <c r="D77" s="229"/>
      <c r="E77" s="277"/>
      <c r="F77" s="371"/>
      <c r="G77" s="371"/>
      <c r="H77" s="371"/>
      <c r="I77" s="177"/>
      <c r="J77" s="234"/>
      <c r="K77" s="177"/>
      <c r="L77" s="235"/>
      <c r="M77" s="177"/>
      <c r="N77" s="372"/>
      <c r="O77" s="373"/>
      <c r="P77" s="373"/>
      <c r="Q77" s="374"/>
      <c r="R77" s="179"/>
      <c r="S77" s="372"/>
      <c r="T77" s="373"/>
      <c r="U77" s="374"/>
      <c r="V77" s="278"/>
      <c r="W77" s="372"/>
      <c r="X77" s="373"/>
      <c r="Y77" s="373"/>
      <c r="Z77" s="374"/>
      <c r="AA77" s="12"/>
      <c r="AB77" s="276"/>
      <c r="AC77" s="12"/>
      <c r="AD77" s="378"/>
      <c r="AE77" s="379"/>
      <c r="AF77" s="379"/>
      <c r="AG77" s="379"/>
      <c r="AH77" s="379"/>
      <c r="AI77" s="379"/>
      <c r="AJ77" s="380"/>
      <c r="AK77" s="2"/>
      <c r="AL77" s="2"/>
      <c r="AM77" s="2"/>
      <c r="AN77" s="2"/>
      <c r="AO77" s="2"/>
      <c r="AP77" s="2"/>
      <c r="AQ77" s="2"/>
      <c r="AR77" s="3"/>
      <c r="AS77" s="2"/>
      <c r="AT77" s="181">
        <f t="shared" si="1"/>
        <v>22</v>
      </c>
    </row>
    <row r="78" spans="1:46" ht="15" customHeight="1">
      <c r="A78" s="226">
        <f t="shared" si="0"/>
        <v>0</v>
      </c>
      <c r="B78" s="22"/>
      <c r="C78" s="2"/>
      <c r="D78" s="229"/>
      <c r="E78" s="14"/>
      <c r="F78" s="371"/>
      <c r="G78" s="371"/>
      <c r="H78" s="371"/>
      <c r="I78" s="14"/>
      <c r="J78" s="234"/>
      <c r="K78" s="14"/>
      <c r="L78" s="235"/>
      <c r="M78" s="14"/>
      <c r="N78" s="372"/>
      <c r="O78" s="373"/>
      <c r="P78" s="373"/>
      <c r="Q78" s="374"/>
      <c r="R78" s="14"/>
      <c r="S78" s="372"/>
      <c r="T78" s="373"/>
      <c r="U78" s="374"/>
      <c r="V78" s="14"/>
      <c r="W78" s="372"/>
      <c r="X78" s="373"/>
      <c r="Y78" s="373"/>
      <c r="Z78" s="374"/>
      <c r="AA78" s="12"/>
      <c r="AB78" s="276"/>
      <c r="AC78" s="12"/>
      <c r="AD78" s="378"/>
      <c r="AE78" s="379"/>
      <c r="AF78" s="379"/>
      <c r="AG78" s="379"/>
      <c r="AH78" s="379"/>
      <c r="AI78" s="379"/>
      <c r="AJ78" s="380"/>
      <c r="AK78" s="2"/>
      <c r="AL78" s="2"/>
      <c r="AM78" s="2"/>
      <c r="AN78" s="2"/>
      <c r="AO78" s="2"/>
      <c r="AP78" s="2"/>
      <c r="AQ78" s="2"/>
      <c r="AR78" s="3"/>
      <c r="AS78" s="2"/>
      <c r="AT78" s="181">
        <f t="shared" si="1"/>
        <v>23</v>
      </c>
    </row>
    <row r="79" spans="1:46" ht="15" customHeight="1">
      <c r="A79" s="226">
        <f t="shared" si="0"/>
        <v>0</v>
      </c>
      <c r="B79" s="22"/>
      <c r="C79" s="2"/>
      <c r="D79" s="229"/>
      <c r="E79" s="14"/>
      <c r="F79" s="371"/>
      <c r="G79" s="371"/>
      <c r="H79" s="371"/>
      <c r="I79" s="14"/>
      <c r="J79" s="234"/>
      <c r="K79" s="14"/>
      <c r="L79" s="235"/>
      <c r="M79" s="14"/>
      <c r="N79" s="372"/>
      <c r="O79" s="373"/>
      <c r="P79" s="373"/>
      <c r="Q79" s="374"/>
      <c r="R79" s="14"/>
      <c r="S79" s="372"/>
      <c r="T79" s="373"/>
      <c r="U79" s="374"/>
      <c r="V79" s="14"/>
      <c r="W79" s="372"/>
      <c r="X79" s="373"/>
      <c r="Y79" s="373"/>
      <c r="Z79" s="374"/>
      <c r="AA79" s="12"/>
      <c r="AB79" s="276"/>
      <c r="AC79" s="12"/>
      <c r="AD79" s="378"/>
      <c r="AE79" s="379"/>
      <c r="AF79" s="379"/>
      <c r="AG79" s="379"/>
      <c r="AH79" s="379"/>
      <c r="AI79" s="379"/>
      <c r="AJ79" s="380"/>
      <c r="AK79" s="2"/>
      <c r="AL79" s="2"/>
      <c r="AM79" s="2"/>
      <c r="AN79" s="2"/>
      <c r="AO79" s="2"/>
      <c r="AP79" s="2"/>
      <c r="AQ79" s="2"/>
      <c r="AR79" s="3"/>
      <c r="AS79" s="2"/>
      <c r="AT79" s="181">
        <f t="shared" si="1"/>
        <v>24</v>
      </c>
    </row>
    <row r="80" spans="1:46" ht="15" customHeight="1">
      <c r="A80" s="226">
        <f t="shared" si="0"/>
        <v>0</v>
      </c>
      <c r="B80" s="22"/>
      <c r="C80" s="2"/>
      <c r="D80" s="229"/>
      <c r="E80" s="14"/>
      <c r="F80" s="371"/>
      <c r="G80" s="371"/>
      <c r="H80" s="371"/>
      <c r="I80" s="14"/>
      <c r="J80" s="234"/>
      <c r="K80" s="14"/>
      <c r="L80" s="235"/>
      <c r="M80" s="14"/>
      <c r="N80" s="372"/>
      <c r="O80" s="373"/>
      <c r="P80" s="373"/>
      <c r="Q80" s="374"/>
      <c r="R80" s="14"/>
      <c r="S80" s="372"/>
      <c r="T80" s="373"/>
      <c r="U80" s="374"/>
      <c r="V80" s="14"/>
      <c r="W80" s="372"/>
      <c r="X80" s="373"/>
      <c r="Y80" s="373"/>
      <c r="Z80" s="374"/>
      <c r="AA80" s="12"/>
      <c r="AB80" s="276"/>
      <c r="AC80" s="12"/>
      <c r="AD80" s="378"/>
      <c r="AE80" s="379"/>
      <c r="AF80" s="379"/>
      <c r="AG80" s="379"/>
      <c r="AH80" s="379"/>
      <c r="AI80" s="379"/>
      <c r="AJ80" s="380"/>
      <c r="AK80" s="2"/>
      <c r="AL80" s="2"/>
      <c r="AM80" s="2"/>
      <c r="AN80" s="2"/>
      <c r="AO80" s="2"/>
      <c r="AP80" s="2"/>
      <c r="AQ80" s="2"/>
      <c r="AR80" s="3"/>
      <c r="AS80" s="2"/>
      <c r="AT80" s="181">
        <f t="shared" si="1"/>
        <v>25</v>
      </c>
    </row>
    <row r="81" spans="1:46" ht="15" customHeight="1">
      <c r="A81" s="226">
        <f t="shared" si="0"/>
        <v>0</v>
      </c>
      <c r="B81" s="22"/>
      <c r="C81" s="2"/>
      <c r="D81" s="229"/>
      <c r="E81" s="14"/>
      <c r="F81" s="371"/>
      <c r="G81" s="371"/>
      <c r="H81" s="371"/>
      <c r="I81" s="14"/>
      <c r="J81" s="234"/>
      <c r="K81" s="14"/>
      <c r="L81" s="235"/>
      <c r="M81" s="14"/>
      <c r="N81" s="372"/>
      <c r="O81" s="373"/>
      <c r="P81" s="373"/>
      <c r="Q81" s="374"/>
      <c r="R81" s="14"/>
      <c r="S81" s="372"/>
      <c r="T81" s="373"/>
      <c r="U81" s="374"/>
      <c r="V81" s="14"/>
      <c r="W81" s="372"/>
      <c r="X81" s="373"/>
      <c r="Y81" s="373"/>
      <c r="Z81" s="374"/>
      <c r="AA81" s="12"/>
      <c r="AB81" s="276"/>
      <c r="AC81" s="12"/>
      <c r="AD81" s="378"/>
      <c r="AE81" s="379"/>
      <c r="AF81" s="379"/>
      <c r="AG81" s="379"/>
      <c r="AH81" s="379"/>
      <c r="AI81" s="379"/>
      <c r="AJ81" s="380"/>
      <c r="AK81" s="2"/>
      <c r="AL81" s="2"/>
      <c r="AM81" s="2"/>
      <c r="AN81" s="2"/>
      <c r="AO81" s="2"/>
      <c r="AP81" s="2"/>
      <c r="AQ81" s="2"/>
      <c r="AR81" s="3"/>
      <c r="AS81" s="2"/>
      <c r="AT81" s="181">
        <f t="shared" si="1"/>
        <v>26</v>
      </c>
    </row>
    <row r="82" spans="1:46" ht="15" customHeight="1">
      <c r="A82" s="226">
        <f t="shared" si="0"/>
        <v>0</v>
      </c>
      <c r="B82" s="22"/>
      <c r="C82" s="2"/>
      <c r="D82" s="229"/>
      <c r="E82" s="14"/>
      <c r="F82" s="371"/>
      <c r="G82" s="371"/>
      <c r="H82" s="371"/>
      <c r="I82" s="14"/>
      <c r="J82" s="234"/>
      <c r="K82" s="14"/>
      <c r="L82" s="235"/>
      <c r="M82" s="14"/>
      <c r="N82" s="372"/>
      <c r="O82" s="373"/>
      <c r="P82" s="373"/>
      <c r="Q82" s="374"/>
      <c r="R82" s="14"/>
      <c r="S82" s="372"/>
      <c r="T82" s="373"/>
      <c r="U82" s="374"/>
      <c r="V82" s="14"/>
      <c r="W82" s="372"/>
      <c r="X82" s="373"/>
      <c r="Y82" s="373"/>
      <c r="Z82" s="374"/>
      <c r="AA82" s="12"/>
      <c r="AB82" s="276"/>
      <c r="AC82" s="12"/>
      <c r="AD82" s="378"/>
      <c r="AE82" s="379"/>
      <c r="AF82" s="379"/>
      <c r="AG82" s="379"/>
      <c r="AH82" s="379"/>
      <c r="AI82" s="379"/>
      <c r="AJ82" s="380"/>
      <c r="AK82" s="2"/>
      <c r="AL82" s="2"/>
      <c r="AM82" s="2"/>
      <c r="AN82" s="2"/>
      <c r="AO82" s="2"/>
      <c r="AP82" s="2"/>
      <c r="AQ82" s="2"/>
      <c r="AR82" s="3"/>
      <c r="AT82" s="181">
        <f t="shared" si="1"/>
        <v>27</v>
      </c>
    </row>
    <row r="83" spans="1:46" ht="15" customHeight="1">
      <c r="A83" s="226">
        <f t="shared" si="0"/>
        <v>0</v>
      </c>
      <c r="B83" s="22"/>
      <c r="C83" s="2"/>
      <c r="D83" s="229"/>
      <c r="E83" s="14"/>
      <c r="F83" s="371"/>
      <c r="G83" s="371"/>
      <c r="H83" s="371"/>
      <c r="I83" s="14"/>
      <c r="J83" s="234"/>
      <c r="K83" s="14"/>
      <c r="L83" s="235"/>
      <c r="M83" s="14"/>
      <c r="N83" s="372"/>
      <c r="O83" s="373"/>
      <c r="P83" s="373"/>
      <c r="Q83" s="374"/>
      <c r="R83" s="14"/>
      <c r="S83" s="372"/>
      <c r="T83" s="373"/>
      <c r="U83" s="374"/>
      <c r="V83" s="14"/>
      <c r="W83" s="372"/>
      <c r="X83" s="373"/>
      <c r="Y83" s="373"/>
      <c r="Z83" s="374"/>
      <c r="AA83" s="12"/>
      <c r="AB83" s="276"/>
      <c r="AC83" s="12"/>
      <c r="AD83" s="378"/>
      <c r="AE83" s="379"/>
      <c r="AF83" s="379"/>
      <c r="AG83" s="379"/>
      <c r="AH83" s="379"/>
      <c r="AI83" s="379"/>
      <c r="AJ83" s="380"/>
      <c r="AK83" s="2"/>
      <c r="AL83" s="2"/>
      <c r="AM83" s="2"/>
      <c r="AN83" s="2"/>
      <c r="AO83" s="2"/>
      <c r="AP83" s="2"/>
      <c r="AQ83" s="2"/>
      <c r="AR83" s="3"/>
      <c r="AT83" s="181">
        <f t="shared" si="1"/>
        <v>28</v>
      </c>
    </row>
    <row r="84" spans="1:46" ht="15" customHeight="1">
      <c r="A84" s="226">
        <f t="shared" si="0"/>
        <v>0</v>
      </c>
      <c r="B84" s="22"/>
      <c r="C84" s="2"/>
      <c r="D84" s="229"/>
      <c r="E84" s="14"/>
      <c r="F84" s="371"/>
      <c r="G84" s="371"/>
      <c r="H84" s="371"/>
      <c r="I84" s="14"/>
      <c r="J84" s="234"/>
      <c r="K84" s="14"/>
      <c r="L84" s="235"/>
      <c r="M84" s="14"/>
      <c r="N84" s="372"/>
      <c r="O84" s="373"/>
      <c r="P84" s="373"/>
      <c r="Q84" s="374"/>
      <c r="R84" s="14"/>
      <c r="S84" s="372"/>
      <c r="T84" s="373"/>
      <c r="U84" s="374"/>
      <c r="V84" s="14"/>
      <c r="W84" s="372"/>
      <c r="X84" s="373"/>
      <c r="Y84" s="373"/>
      <c r="Z84" s="374"/>
      <c r="AA84" s="12"/>
      <c r="AB84" s="276"/>
      <c r="AC84" s="12"/>
      <c r="AD84" s="378"/>
      <c r="AE84" s="379"/>
      <c r="AF84" s="379"/>
      <c r="AG84" s="379"/>
      <c r="AH84" s="379"/>
      <c r="AI84" s="379"/>
      <c r="AJ84" s="380"/>
      <c r="AK84" s="2"/>
      <c r="AL84" s="2"/>
      <c r="AM84" s="2"/>
      <c r="AN84" s="2"/>
      <c r="AO84" s="2"/>
      <c r="AP84" s="2"/>
      <c r="AQ84" s="2"/>
      <c r="AR84" s="3"/>
      <c r="AT84" s="181">
        <f t="shared" si="1"/>
        <v>29</v>
      </c>
    </row>
    <row r="85" spans="1:46" ht="15" customHeight="1">
      <c r="A85" s="226">
        <f t="shared" si="0"/>
        <v>0</v>
      </c>
      <c r="B85" s="22"/>
      <c r="C85" s="2"/>
      <c r="D85" s="229"/>
      <c r="E85" s="14"/>
      <c r="F85" s="371"/>
      <c r="G85" s="371"/>
      <c r="H85" s="371"/>
      <c r="I85" s="14"/>
      <c r="J85" s="234"/>
      <c r="K85" s="14"/>
      <c r="L85" s="235"/>
      <c r="M85" s="14"/>
      <c r="N85" s="372"/>
      <c r="O85" s="373"/>
      <c r="P85" s="373"/>
      <c r="Q85" s="374"/>
      <c r="R85" s="14"/>
      <c r="S85" s="372"/>
      <c r="T85" s="373"/>
      <c r="U85" s="374"/>
      <c r="V85" s="14"/>
      <c r="W85" s="372"/>
      <c r="X85" s="373"/>
      <c r="Y85" s="373"/>
      <c r="Z85" s="374"/>
      <c r="AA85" s="12"/>
      <c r="AB85" s="276"/>
      <c r="AC85" s="12"/>
      <c r="AD85" s="378"/>
      <c r="AE85" s="379"/>
      <c r="AF85" s="379"/>
      <c r="AG85" s="379"/>
      <c r="AH85" s="379"/>
      <c r="AI85" s="379"/>
      <c r="AJ85" s="380"/>
      <c r="AK85" s="2"/>
      <c r="AL85" s="2"/>
      <c r="AM85" s="2"/>
      <c r="AN85" s="2"/>
      <c r="AO85" s="2"/>
      <c r="AP85" s="2"/>
      <c r="AQ85" s="2"/>
      <c r="AR85" s="3"/>
      <c r="AT85" s="181">
        <f t="shared" si="1"/>
        <v>30</v>
      </c>
    </row>
    <row r="86" spans="1:46" ht="15" customHeight="1">
      <c r="A86" s="226">
        <f t="shared" si="0"/>
        <v>0</v>
      </c>
      <c r="B86" s="22"/>
      <c r="C86" s="2"/>
      <c r="D86" s="229"/>
      <c r="E86" s="14"/>
      <c r="F86" s="371"/>
      <c r="G86" s="371"/>
      <c r="H86" s="371"/>
      <c r="I86" s="14"/>
      <c r="J86" s="234"/>
      <c r="K86" s="14"/>
      <c r="L86" s="235"/>
      <c r="M86" s="14"/>
      <c r="N86" s="372"/>
      <c r="O86" s="373"/>
      <c r="P86" s="373"/>
      <c r="Q86" s="374"/>
      <c r="R86" s="14"/>
      <c r="S86" s="372"/>
      <c r="T86" s="373"/>
      <c r="U86" s="374"/>
      <c r="V86" s="14"/>
      <c r="W86" s="372"/>
      <c r="X86" s="373"/>
      <c r="Y86" s="373"/>
      <c r="Z86" s="374"/>
      <c r="AA86" s="12"/>
      <c r="AB86" s="276"/>
      <c r="AC86" s="12"/>
      <c r="AD86" s="378"/>
      <c r="AE86" s="379"/>
      <c r="AF86" s="379"/>
      <c r="AG86" s="379"/>
      <c r="AH86" s="379"/>
      <c r="AI86" s="379"/>
      <c r="AJ86" s="380"/>
      <c r="AK86" s="2"/>
      <c r="AL86" s="2"/>
      <c r="AM86" s="2"/>
      <c r="AN86" s="2"/>
      <c r="AO86" s="2"/>
      <c r="AP86" s="2"/>
      <c r="AQ86" s="2"/>
      <c r="AR86" s="3"/>
      <c r="AT86" s="181">
        <f t="shared" si="1"/>
        <v>31</v>
      </c>
    </row>
    <row r="87" spans="1:46" ht="15" customHeight="1">
      <c r="A87" s="226">
        <f t="shared" si="0"/>
        <v>0</v>
      </c>
      <c r="B87" s="22"/>
      <c r="C87" s="2"/>
      <c r="D87" s="229"/>
      <c r="E87" s="14"/>
      <c r="F87" s="371"/>
      <c r="G87" s="371"/>
      <c r="H87" s="371"/>
      <c r="I87" s="14"/>
      <c r="J87" s="234"/>
      <c r="K87" s="14"/>
      <c r="L87" s="235"/>
      <c r="M87" s="14"/>
      <c r="N87" s="372"/>
      <c r="O87" s="373"/>
      <c r="P87" s="373"/>
      <c r="Q87" s="374"/>
      <c r="R87" s="14"/>
      <c r="S87" s="372"/>
      <c r="T87" s="373"/>
      <c r="U87" s="374"/>
      <c r="V87" s="14"/>
      <c r="W87" s="372"/>
      <c r="X87" s="373"/>
      <c r="Y87" s="373"/>
      <c r="Z87" s="374"/>
      <c r="AA87" s="12"/>
      <c r="AB87" s="276"/>
      <c r="AC87" s="12"/>
      <c r="AD87" s="378"/>
      <c r="AE87" s="379"/>
      <c r="AF87" s="379"/>
      <c r="AG87" s="379"/>
      <c r="AH87" s="379"/>
      <c r="AI87" s="379"/>
      <c r="AJ87" s="380"/>
      <c r="AK87" s="2"/>
      <c r="AL87" s="2"/>
      <c r="AM87" s="2"/>
      <c r="AN87" s="2"/>
      <c r="AO87" s="2"/>
      <c r="AP87" s="2"/>
      <c r="AQ87" s="2"/>
      <c r="AR87" s="3"/>
      <c r="AT87" s="181">
        <f t="shared" si="1"/>
        <v>32</v>
      </c>
    </row>
    <row r="88" spans="1:46" ht="15" customHeight="1">
      <c r="A88" s="226">
        <f t="shared" si="0"/>
        <v>0</v>
      </c>
      <c r="B88" s="22"/>
      <c r="C88" s="2"/>
      <c r="D88" s="229"/>
      <c r="E88" s="14"/>
      <c r="F88" s="371"/>
      <c r="G88" s="371"/>
      <c r="H88" s="371"/>
      <c r="I88" s="14"/>
      <c r="J88" s="234"/>
      <c r="K88" s="14"/>
      <c r="L88" s="235"/>
      <c r="M88" s="14"/>
      <c r="N88" s="372"/>
      <c r="O88" s="373"/>
      <c r="P88" s="373"/>
      <c r="Q88" s="374"/>
      <c r="R88" s="14"/>
      <c r="S88" s="372"/>
      <c r="T88" s="373"/>
      <c r="U88" s="374"/>
      <c r="V88" s="14"/>
      <c r="W88" s="372"/>
      <c r="X88" s="373"/>
      <c r="Y88" s="373"/>
      <c r="Z88" s="374"/>
      <c r="AA88" s="12"/>
      <c r="AB88" s="276"/>
      <c r="AC88" s="12"/>
      <c r="AD88" s="378"/>
      <c r="AE88" s="379"/>
      <c r="AF88" s="379"/>
      <c r="AG88" s="379"/>
      <c r="AH88" s="379"/>
      <c r="AI88" s="379"/>
      <c r="AJ88" s="380"/>
      <c r="AK88" s="2"/>
      <c r="AL88" s="2"/>
      <c r="AM88" s="2"/>
      <c r="AN88" s="2"/>
      <c r="AO88" s="2"/>
      <c r="AP88" s="2"/>
      <c r="AQ88" s="2"/>
      <c r="AR88" s="3"/>
      <c r="AT88" s="181">
        <f t="shared" si="1"/>
        <v>33</v>
      </c>
    </row>
    <row r="89" spans="1:46" ht="15" customHeight="1">
      <c r="A89" s="226">
        <f t="shared" si="0"/>
        <v>0</v>
      </c>
      <c r="B89" s="22"/>
      <c r="C89" s="2"/>
      <c r="D89" s="229"/>
      <c r="E89" s="14"/>
      <c r="F89" s="371"/>
      <c r="G89" s="371"/>
      <c r="H89" s="371"/>
      <c r="I89" s="14"/>
      <c r="J89" s="234"/>
      <c r="K89" s="14"/>
      <c r="L89" s="235"/>
      <c r="M89" s="14"/>
      <c r="N89" s="372"/>
      <c r="O89" s="373"/>
      <c r="P89" s="373"/>
      <c r="Q89" s="374"/>
      <c r="R89" s="14"/>
      <c r="S89" s="372"/>
      <c r="T89" s="373"/>
      <c r="U89" s="374"/>
      <c r="V89" s="14"/>
      <c r="W89" s="372"/>
      <c r="X89" s="373"/>
      <c r="Y89" s="373"/>
      <c r="Z89" s="374"/>
      <c r="AA89" s="12"/>
      <c r="AB89" s="276"/>
      <c r="AC89" s="12"/>
      <c r="AD89" s="378"/>
      <c r="AE89" s="379"/>
      <c r="AF89" s="379"/>
      <c r="AG89" s="379"/>
      <c r="AH89" s="379"/>
      <c r="AI89" s="379"/>
      <c r="AJ89" s="380"/>
      <c r="AK89" s="2"/>
      <c r="AL89" s="2"/>
      <c r="AM89" s="2"/>
      <c r="AN89" s="2"/>
      <c r="AO89" s="2"/>
      <c r="AP89" s="2"/>
      <c r="AQ89" s="2"/>
      <c r="AR89" s="3"/>
      <c r="AT89" s="181">
        <f t="shared" si="1"/>
        <v>34</v>
      </c>
    </row>
    <row r="90" spans="1:46" ht="15" customHeight="1">
      <c r="A90" s="226">
        <f t="shared" si="0"/>
        <v>0</v>
      </c>
      <c r="B90" s="22"/>
      <c r="C90" s="2"/>
      <c r="D90" s="2"/>
      <c r="E90" s="277"/>
      <c r="F90" s="385"/>
      <c r="G90" s="385"/>
      <c r="H90" s="385"/>
      <c r="I90" s="268"/>
      <c r="J90" s="278"/>
      <c r="K90" s="268"/>
      <c r="L90" s="272"/>
      <c r="M90" s="268"/>
      <c r="N90" s="385"/>
      <c r="O90" s="385"/>
      <c r="P90" s="385"/>
      <c r="Q90" s="385"/>
      <c r="R90" s="179"/>
      <c r="S90" s="385"/>
      <c r="T90" s="385"/>
      <c r="U90" s="385"/>
      <c r="V90" s="278"/>
      <c r="W90" s="383"/>
      <c r="X90" s="383"/>
      <c r="Y90" s="383"/>
      <c r="Z90" s="383"/>
      <c r="AA90" s="277"/>
      <c r="AB90" s="272"/>
      <c r="AC90" s="277"/>
      <c r="AD90" s="384"/>
      <c r="AE90" s="384"/>
      <c r="AF90" s="384"/>
      <c r="AG90" s="384"/>
      <c r="AH90" s="384"/>
      <c r="AI90" s="384"/>
      <c r="AJ90" s="384"/>
      <c r="AK90" s="2"/>
      <c r="AL90" s="2"/>
      <c r="AM90" s="2"/>
      <c r="AN90" s="2"/>
      <c r="AO90" s="2"/>
      <c r="AP90" s="2"/>
      <c r="AQ90" s="2"/>
      <c r="AR90" s="273"/>
      <c r="AT90" s="181">
        <f t="shared" si="1"/>
        <v>35</v>
      </c>
    </row>
    <row r="91" spans="1:46" ht="15" customHeight="1">
      <c r="A91" s="226">
        <f t="shared" si="0"/>
        <v>0</v>
      </c>
      <c r="B91" s="22"/>
      <c r="C91" s="2"/>
      <c r="D91" s="2"/>
      <c r="E91" s="277"/>
      <c r="F91" s="385"/>
      <c r="G91" s="385"/>
      <c r="H91" s="385"/>
      <c r="I91" s="268"/>
      <c r="J91" s="278"/>
      <c r="K91" s="268"/>
      <c r="L91" s="272"/>
      <c r="M91" s="268"/>
      <c r="N91" s="385"/>
      <c r="O91" s="385"/>
      <c r="P91" s="385"/>
      <c r="Q91" s="385"/>
      <c r="R91" s="179"/>
      <c r="S91" s="385"/>
      <c r="T91" s="385"/>
      <c r="U91" s="385"/>
      <c r="V91" s="278"/>
      <c r="W91" s="383"/>
      <c r="X91" s="383"/>
      <c r="Y91" s="383"/>
      <c r="Z91" s="383"/>
      <c r="AA91" s="277"/>
      <c r="AB91" s="272"/>
      <c r="AC91" s="277"/>
      <c r="AD91" s="384"/>
      <c r="AE91" s="384"/>
      <c r="AF91" s="384"/>
      <c r="AG91" s="384"/>
      <c r="AH91" s="384"/>
      <c r="AI91" s="384"/>
      <c r="AJ91" s="384"/>
      <c r="AK91" s="2"/>
      <c r="AL91" s="2"/>
      <c r="AM91" s="2"/>
      <c r="AN91" s="2"/>
      <c r="AO91" s="2"/>
      <c r="AP91" s="2"/>
      <c r="AQ91" s="2"/>
      <c r="AR91" s="273"/>
      <c r="AT91" s="181">
        <f t="shared" si="1"/>
        <v>36</v>
      </c>
    </row>
    <row r="92" spans="1:46" ht="15" customHeight="1">
      <c r="A92" s="226">
        <f t="shared" si="0"/>
        <v>0</v>
      </c>
      <c r="B92" s="22"/>
      <c r="C92" s="2"/>
      <c r="D92" s="229"/>
      <c r="E92" s="2"/>
      <c r="F92" s="371"/>
      <c r="G92" s="371"/>
      <c r="H92" s="371"/>
      <c r="I92" s="2"/>
      <c r="J92" s="234"/>
      <c r="K92" s="2"/>
      <c r="L92" s="235"/>
      <c r="M92" s="2"/>
      <c r="N92" s="375"/>
      <c r="O92" s="376"/>
      <c r="P92" s="376"/>
      <c r="Q92" s="377"/>
      <c r="R92" s="2"/>
      <c r="S92" s="372"/>
      <c r="T92" s="373"/>
      <c r="U92" s="374"/>
      <c r="V92" s="2"/>
      <c r="W92" s="372"/>
      <c r="X92" s="373"/>
      <c r="Y92" s="373"/>
      <c r="Z92" s="374"/>
      <c r="AA92" s="2"/>
      <c r="AB92" s="276"/>
      <c r="AC92" s="2"/>
      <c r="AD92" s="378"/>
      <c r="AE92" s="379"/>
      <c r="AF92" s="379"/>
      <c r="AG92" s="379"/>
      <c r="AH92" s="379"/>
      <c r="AI92" s="379"/>
      <c r="AJ92" s="380"/>
      <c r="AK92" s="2"/>
      <c r="AL92" s="2"/>
      <c r="AM92" s="2"/>
      <c r="AN92" s="2"/>
      <c r="AO92" s="2"/>
      <c r="AP92" s="2"/>
      <c r="AQ92" s="2"/>
      <c r="AR92" s="3"/>
      <c r="AT92" s="181">
        <f t="shared" si="1"/>
        <v>37</v>
      </c>
    </row>
    <row r="93" spans="1:46" ht="15" customHeight="1">
      <c r="A93" s="226">
        <f t="shared" si="0"/>
        <v>0</v>
      </c>
      <c r="B93" s="22"/>
      <c r="C93" s="2"/>
      <c r="D93" s="229"/>
      <c r="E93" s="2"/>
      <c r="F93" s="371"/>
      <c r="G93" s="371"/>
      <c r="H93" s="371"/>
      <c r="I93" s="2"/>
      <c r="J93" s="234"/>
      <c r="K93" s="2"/>
      <c r="L93" s="235"/>
      <c r="M93" s="2"/>
      <c r="N93" s="375"/>
      <c r="O93" s="376"/>
      <c r="P93" s="376"/>
      <c r="Q93" s="377"/>
      <c r="R93" s="2"/>
      <c r="S93" s="372"/>
      <c r="T93" s="373"/>
      <c r="U93" s="374"/>
      <c r="V93" s="2"/>
      <c r="W93" s="372"/>
      <c r="X93" s="373"/>
      <c r="Y93" s="373"/>
      <c r="Z93" s="374"/>
      <c r="AA93" s="2"/>
      <c r="AB93" s="276"/>
      <c r="AC93" s="2"/>
      <c r="AD93" s="378"/>
      <c r="AE93" s="379"/>
      <c r="AF93" s="379"/>
      <c r="AG93" s="379"/>
      <c r="AH93" s="379"/>
      <c r="AI93" s="379"/>
      <c r="AJ93" s="380"/>
      <c r="AK93" s="2"/>
      <c r="AL93" s="2"/>
      <c r="AM93" s="2"/>
      <c r="AN93" s="2"/>
      <c r="AO93" s="2"/>
      <c r="AP93" s="2"/>
      <c r="AQ93" s="2"/>
      <c r="AR93" s="3"/>
      <c r="AT93" s="181">
        <f t="shared" si="1"/>
        <v>38</v>
      </c>
    </row>
    <row r="94" spans="1:46" ht="15" customHeight="1">
      <c r="A94" s="226">
        <f t="shared" si="0"/>
        <v>0</v>
      </c>
      <c r="B94" s="22"/>
      <c r="C94" s="2"/>
      <c r="D94" s="229"/>
      <c r="E94" s="2"/>
      <c r="F94" s="371"/>
      <c r="G94" s="371"/>
      <c r="H94" s="371"/>
      <c r="I94" s="2"/>
      <c r="J94" s="234"/>
      <c r="K94" s="2"/>
      <c r="L94" s="235"/>
      <c r="M94" s="2"/>
      <c r="N94" s="375"/>
      <c r="O94" s="376"/>
      <c r="P94" s="376"/>
      <c r="Q94" s="377"/>
      <c r="R94" s="2"/>
      <c r="S94" s="372"/>
      <c r="T94" s="373"/>
      <c r="U94" s="374"/>
      <c r="V94" s="2"/>
      <c r="W94" s="372"/>
      <c r="X94" s="373"/>
      <c r="Y94" s="373"/>
      <c r="Z94" s="374"/>
      <c r="AA94" s="2"/>
      <c r="AB94" s="276"/>
      <c r="AC94" s="2"/>
      <c r="AD94" s="378"/>
      <c r="AE94" s="379"/>
      <c r="AF94" s="379"/>
      <c r="AG94" s="379"/>
      <c r="AH94" s="379"/>
      <c r="AI94" s="379"/>
      <c r="AJ94" s="380"/>
      <c r="AK94" s="2"/>
      <c r="AL94" s="2"/>
      <c r="AM94" s="2"/>
      <c r="AN94" s="2"/>
      <c r="AO94" s="2"/>
      <c r="AP94" s="2"/>
      <c r="AQ94" s="2"/>
      <c r="AR94" s="3"/>
      <c r="AT94" s="181">
        <f t="shared" si="1"/>
        <v>39</v>
      </c>
    </row>
    <row r="95" spans="1:46" ht="15" customHeight="1">
      <c r="A95" s="226">
        <f t="shared" si="0"/>
        <v>0</v>
      </c>
      <c r="B95" s="22"/>
      <c r="C95" s="2"/>
      <c r="D95" s="229"/>
      <c r="E95" s="2"/>
      <c r="F95" s="371"/>
      <c r="G95" s="371"/>
      <c r="H95" s="371"/>
      <c r="I95" s="2"/>
      <c r="J95" s="234"/>
      <c r="K95" s="2"/>
      <c r="L95" s="235"/>
      <c r="M95" s="2"/>
      <c r="N95" s="375"/>
      <c r="O95" s="376"/>
      <c r="P95" s="376"/>
      <c r="Q95" s="377"/>
      <c r="R95" s="2"/>
      <c r="S95" s="372"/>
      <c r="T95" s="373"/>
      <c r="U95" s="374"/>
      <c r="V95" s="2"/>
      <c r="W95" s="372"/>
      <c r="X95" s="373"/>
      <c r="Y95" s="373"/>
      <c r="Z95" s="374"/>
      <c r="AA95" s="2"/>
      <c r="AB95" s="276"/>
      <c r="AC95" s="2"/>
      <c r="AD95" s="378"/>
      <c r="AE95" s="379"/>
      <c r="AF95" s="379"/>
      <c r="AG95" s="379"/>
      <c r="AH95" s="379"/>
      <c r="AI95" s="379"/>
      <c r="AJ95" s="380"/>
      <c r="AK95" s="2"/>
      <c r="AL95" s="2"/>
      <c r="AM95" s="2"/>
      <c r="AN95" s="2"/>
      <c r="AO95" s="2"/>
      <c r="AP95" s="2"/>
      <c r="AQ95" s="2"/>
      <c r="AR95" s="3"/>
      <c r="AT95" s="181">
        <f t="shared" si="1"/>
        <v>40</v>
      </c>
    </row>
    <row r="96" spans="1:46" ht="15" customHeight="1">
      <c r="A96" s="226">
        <f t="shared" si="0"/>
        <v>0</v>
      </c>
      <c r="B96" s="22"/>
      <c r="C96" s="2"/>
      <c r="D96" s="229"/>
      <c r="E96" s="2"/>
      <c r="F96" s="371"/>
      <c r="G96" s="371"/>
      <c r="H96" s="371"/>
      <c r="I96" s="2"/>
      <c r="J96" s="234"/>
      <c r="K96" s="2"/>
      <c r="L96" s="235"/>
      <c r="M96" s="2"/>
      <c r="N96" s="375"/>
      <c r="O96" s="376"/>
      <c r="P96" s="376"/>
      <c r="Q96" s="377"/>
      <c r="R96" s="2"/>
      <c r="S96" s="372"/>
      <c r="T96" s="373"/>
      <c r="U96" s="374"/>
      <c r="V96" s="2"/>
      <c r="W96" s="372"/>
      <c r="X96" s="373"/>
      <c r="Y96" s="373"/>
      <c r="Z96" s="374"/>
      <c r="AA96" s="2"/>
      <c r="AB96" s="276"/>
      <c r="AC96" s="2"/>
      <c r="AD96" s="378"/>
      <c r="AE96" s="379"/>
      <c r="AF96" s="379"/>
      <c r="AG96" s="379"/>
      <c r="AH96" s="379"/>
      <c r="AI96" s="379"/>
      <c r="AJ96" s="380"/>
      <c r="AK96" s="2"/>
      <c r="AL96" s="2"/>
      <c r="AM96" s="2"/>
      <c r="AN96" s="2"/>
      <c r="AO96" s="2"/>
      <c r="AP96" s="2"/>
      <c r="AQ96" s="2"/>
      <c r="AR96" s="3"/>
      <c r="AT96" s="181">
        <f t="shared" si="1"/>
        <v>41</v>
      </c>
    </row>
    <row r="97" spans="1:46" ht="15" customHeight="1">
      <c r="A97" s="226">
        <f t="shared" si="0"/>
        <v>0</v>
      </c>
      <c r="B97" s="22"/>
      <c r="C97" s="2"/>
      <c r="D97" s="229"/>
      <c r="E97" s="2"/>
      <c r="F97" s="371"/>
      <c r="G97" s="371"/>
      <c r="H97" s="371"/>
      <c r="I97" s="2"/>
      <c r="J97" s="234"/>
      <c r="K97" s="2"/>
      <c r="L97" s="235"/>
      <c r="M97" s="2"/>
      <c r="N97" s="375"/>
      <c r="O97" s="376"/>
      <c r="P97" s="376"/>
      <c r="Q97" s="377"/>
      <c r="R97" s="2"/>
      <c r="S97" s="372"/>
      <c r="T97" s="373"/>
      <c r="U97" s="374"/>
      <c r="V97" s="2"/>
      <c r="W97" s="372"/>
      <c r="X97" s="373"/>
      <c r="Y97" s="373"/>
      <c r="Z97" s="374"/>
      <c r="AA97" s="2"/>
      <c r="AB97" s="276"/>
      <c r="AC97" s="2"/>
      <c r="AD97" s="378"/>
      <c r="AE97" s="379"/>
      <c r="AF97" s="379"/>
      <c r="AG97" s="379"/>
      <c r="AH97" s="379"/>
      <c r="AI97" s="379"/>
      <c r="AJ97" s="380"/>
      <c r="AK97" s="2"/>
      <c r="AL97" s="2"/>
      <c r="AM97" s="2"/>
      <c r="AN97" s="2"/>
      <c r="AO97" s="2"/>
      <c r="AP97" s="2"/>
      <c r="AQ97" s="2"/>
      <c r="AR97" s="3"/>
      <c r="AT97" s="181">
        <f t="shared" si="1"/>
        <v>42</v>
      </c>
    </row>
    <row r="98" spans="1:46" ht="15" customHeight="1">
      <c r="A98" s="226">
        <f t="shared" si="0"/>
        <v>0</v>
      </c>
      <c r="B98" s="22"/>
      <c r="C98" s="2"/>
      <c r="D98" s="229"/>
      <c r="E98" s="2"/>
      <c r="F98" s="371"/>
      <c r="G98" s="371"/>
      <c r="H98" s="371"/>
      <c r="I98" s="2"/>
      <c r="J98" s="234"/>
      <c r="K98" s="2"/>
      <c r="L98" s="235"/>
      <c r="M98" s="2"/>
      <c r="N98" s="375"/>
      <c r="O98" s="376"/>
      <c r="P98" s="376"/>
      <c r="Q98" s="377"/>
      <c r="R98" s="2"/>
      <c r="S98" s="372"/>
      <c r="T98" s="373"/>
      <c r="U98" s="374"/>
      <c r="V98" s="2"/>
      <c r="W98" s="372"/>
      <c r="X98" s="373"/>
      <c r="Y98" s="373"/>
      <c r="Z98" s="374"/>
      <c r="AA98" s="2"/>
      <c r="AB98" s="276"/>
      <c r="AC98" s="2"/>
      <c r="AD98" s="378"/>
      <c r="AE98" s="379"/>
      <c r="AF98" s="379"/>
      <c r="AG98" s="379"/>
      <c r="AH98" s="379"/>
      <c r="AI98" s="379"/>
      <c r="AJ98" s="380"/>
      <c r="AK98" s="2"/>
      <c r="AL98" s="2"/>
      <c r="AM98" s="2"/>
      <c r="AN98" s="2"/>
      <c r="AO98" s="2"/>
      <c r="AP98" s="2"/>
      <c r="AQ98" s="2"/>
      <c r="AR98" s="3"/>
      <c r="AT98" s="181">
        <f t="shared" si="1"/>
        <v>43</v>
      </c>
    </row>
    <row r="99" spans="1:46" ht="15" customHeight="1">
      <c r="A99" s="226">
        <f t="shared" si="0"/>
        <v>0</v>
      </c>
      <c r="B99" s="22"/>
      <c r="C99" s="2"/>
      <c r="D99" s="229"/>
      <c r="E99" s="2"/>
      <c r="F99" s="371"/>
      <c r="G99" s="371"/>
      <c r="H99" s="371"/>
      <c r="I99" s="2"/>
      <c r="J99" s="234"/>
      <c r="K99" s="2"/>
      <c r="L99" s="235"/>
      <c r="M99" s="2"/>
      <c r="N99" s="375"/>
      <c r="O99" s="376"/>
      <c r="P99" s="376"/>
      <c r="Q99" s="377"/>
      <c r="R99" s="2"/>
      <c r="S99" s="372"/>
      <c r="T99" s="373"/>
      <c r="U99" s="374"/>
      <c r="V99" s="2"/>
      <c r="W99" s="372"/>
      <c r="X99" s="373"/>
      <c r="Y99" s="373"/>
      <c r="Z99" s="374"/>
      <c r="AA99" s="2"/>
      <c r="AB99" s="276"/>
      <c r="AC99" s="2"/>
      <c r="AD99" s="378"/>
      <c r="AE99" s="379"/>
      <c r="AF99" s="379"/>
      <c r="AG99" s="379"/>
      <c r="AH99" s="379"/>
      <c r="AI99" s="379"/>
      <c r="AJ99" s="380"/>
      <c r="AK99" s="2"/>
      <c r="AL99" s="2"/>
      <c r="AM99" s="2"/>
      <c r="AN99" s="2"/>
      <c r="AO99" s="2"/>
      <c r="AP99" s="2"/>
      <c r="AQ99" s="2"/>
      <c r="AR99" s="3"/>
      <c r="AT99" s="181">
        <f t="shared" si="1"/>
        <v>44</v>
      </c>
    </row>
    <row r="100" spans="1:46" ht="15" customHeight="1">
      <c r="A100" s="226">
        <f t="shared" si="0"/>
        <v>0</v>
      </c>
      <c r="B100" s="22"/>
      <c r="C100" s="2"/>
      <c r="D100" s="229"/>
      <c r="E100" s="2"/>
      <c r="F100" s="371"/>
      <c r="G100" s="371"/>
      <c r="H100" s="371"/>
      <c r="I100" s="2"/>
      <c r="J100" s="234"/>
      <c r="K100" s="2"/>
      <c r="L100" s="235"/>
      <c r="M100" s="2"/>
      <c r="N100" s="375"/>
      <c r="O100" s="376"/>
      <c r="P100" s="376"/>
      <c r="Q100" s="377"/>
      <c r="R100" s="2"/>
      <c r="S100" s="372"/>
      <c r="T100" s="373"/>
      <c r="U100" s="374"/>
      <c r="V100" s="2"/>
      <c r="W100" s="372"/>
      <c r="X100" s="373"/>
      <c r="Y100" s="373"/>
      <c r="Z100" s="374"/>
      <c r="AA100" s="2"/>
      <c r="AB100" s="276"/>
      <c r="AC100" s="2"/>
      <c r="AD100" s="378"/>
      <c r="AE100" s="379"/>
      <c r="AF100" s="379"/>
      <c r="AG100" s="379"/>
      <c r="AH100" s="379"/>
      <c r="AI100" s="379"/>
      <c r="AJ100" s="380"/>
      <c r="AK100" s="2"/>
      <c r="AL100" s="2"/>
      <c r="AM100" s="2"/>
      <c r="AN100" s="2"/>
      <c r="AO100" s="2"/>
      <c r="AP100" s="2"/>
      <c r="AQ100" s="2"/>
      <c r="AR100" s="3"/>
      <c r="AT100" s="181">
        <f t="shared" si="1"/>
        <v>45</v>
      </c>
    </row>
    <row r="101" spans="1:46" ht="15" customHeight="1">
      <c r="A101" s="226">
        <f t="shared" si="0"/>
        <v>0</v>
      </c>
      <c r="B101" s="22"/>
      <c r="C101" s="2"/>
      <c r="D101" s="229"/>
      <c r="E101" s="2"/>
      <c r="F101" s="371"/>
      <c r="G101" s="371"/>
      <c r="H101" s="371"/>
      <c r="I101" s="2"/>
      <c r="J101" s="234"/>
      <c r="K101" s="2"/>
      <c r="L101" s="235"/>
      <c r="M101" s="2"/>
      <c r="N101" s="375"/>
      <c r="O101" s="376"/>
      <c r="P101" s="376"/>
      <c r="Q101" s="377"/>
      <c r="R101" s="2"/>
      <c r="S101" s="372"/>
      <c r="T101" s="373"/>
      <c r="U101" s="374"/>
      <c r="V101" s="2"/>
      <c r="W101" s="372"/>
      <c r="X101" s="373"/>
      <c r="Y101" s="373"/>
      <c r="Z101" s="374"/>
      <c r="AA101" s="2"/>
      <c r="AB101" s="276"/>
      <c r="AC101" s="2"/>
      <c r="AD101" s="378"/>
      <c r="AE101" s="379"/>
      <c r="AF101" s="379"/>
      <c r="AG101" s="379"/>
      <c r="AH101" s="379"/>
      <c r="AI101" s="379"/>
      <c r="AJ101" s="380"/>
      <c r="AK101" s="2"/>
      <c r="AL101" s="2"/>
      <c r="AM101" s="2"/>
      <c r="AN101" s="2"/>
      <c r="AO101" s="2"/>
      <c r="AP101" s="2"/>
      <c r="AQ101" s="2"/>
      <c r="AR101" s="3"/>
      <c r="AT101" s="181">
        <f t="shared" si="1"/>
        <v>46</v>
      </c>
    </row>
    <row r="102" spans="1:46" ht="15" customHeight="1">
      <c r="A102" s="226">
        <f t="shared" si="0"/>
        <v>0</v>
      </c>
      <c r="B102" s="22"/>
      <c r="C102" s="2"/>
      <c r="D102" s="229"/>
      <c r="E102" s="2"/>
      <c r="F102" s="371"/>
      <c r="G102" s="371"/>
      <c r="H102" s="371"/>
      <c r="I102" s="2"/>
      <c r="J102" s="234"/>
      <c r="K102" s="2"/>
      <c r="L102" s="235"/>
      <c r="M102" s="2"/>
      <c r="N102" s="375"/>
      <c r="O102" s="376"/>
      <c r="P102" s="376"/>
      <c r="Q102" s="377"/>
      <c r="R102" s="2"/>
      <c r="S102" s="372"/>
      <c r="T102" s="373"/>
      <c r="U102" s="374"/>
      <c r="V102" s="2"/>
      <c r="W102" s="372"/>
      <c r="X102" s="373"/>
      <c r="Y102" s="373"/>
      <c r="Z102" s="374"/>
      <c r="AA102" s="2"/>
      <c r="AB102" s="276"/>
      <c r="AC102" s="2"/>
      <c r="AD102" s="378"/>
      <c r="AE102" s="379"/>
      <c r="AF102" s="379"/>
      <c r="AG102" s="379"/>
      <c r="AH102" s="379"/>
      <c r="AI102" s="379"/>
      <c r="AJ102" s="380"/>
      <c r="AK102" s="2"/>
      <c r="AL102" s="2"/>
      <c r="AM102" s="2"/>
      <c r="AN102" s="2"/>
      <c r="AO102" s="2"/>
      <c r="AP102" s="2"/>
      <c r="AQ102" s="2"/>
      <c r="AR102" s="3"/>
      <c r="AT102" s="181">
        <f t="shared" si="1"/>
        <v>47</v>
      </c>
    </row>
    <row r="103" spans="1:46" ht="15" customHeight="1">
      <c r="A103" s="226">
        <f t="shared" si="0"/>
        <v>0</v>
      </c>
      <c r="B103" s="22"/>
      <c r="C103" s="2"/>
      <c r="D103" s="229"/>
      <c r="E103" s="2"/>
      <c r="F103" s="371"/>
      <c r="G103" s="371"/>
      <c r="H103" s="371"/>
      <c r="I103" s="2"/>
      <c r="J103" s="234"/>
      <c r="K103" s="2"/>
      <c r="L103" s="235"/>
      <c r="M103" s="2"/>
      <c r="N103" s="375"/>
      <c r="O103" s="376"/>
      <c r="P103" s="376"/>
      <c r="Q103" s="377"/>
      <c r="R103" s="2"/>
      <c r="S103" s="372"/>
      <c r="T103" s="373"/>
      <c r="U103" s="374"/>
      <c r="V103" s="2"/>
      <c r="W103" s="372"/>
      <c r="X103" s="373"/>
      <c r="Y103" s="373"/>
      <c r="Z103" s="374"/>
      <c r="AA103" s="2"/>
      <c r="AB103" s="276"/>
      <c r="AC103" s="2"/>
      <c r="AD103" s="378"/>
      <c r="AE103" s="379"/>
      <c r="AF103" s="379"/>
      <c r="AG103" s="379"/>
      <c r="AH103" s="379"/>
      <c r="AI103" s="379"/>
      <c r="AJ103" s="380"/>
      <c r="AK103" s="2"/>
      <c r="AL103" s="2"/>
      <c r="AM103" s="2"/>
      <c r="AN103" s="2"/>
      <c r="AO103" s="2"/>
      <c r="AP103" s="2"/>
      <c r="AQ103" s="2"/>
      <c r="AR103" s="3"/>
      <c r="AT103" s="181">
        <f t="shared" si="1"/>
        <v>48</v>
      </c>
    </row>
    <row r="104" spans="1:46" ht="15" customHeight="1">
      <c r="A104" s="226">
        <f t="shared" si="0"/>
        <v>0</v>
      </c>
      <c r="B104" s="22"/>
      <c r="C104" s="2"/>
      <c r="D104" s="229"/>
      <c r="E104" s="2"/>
      <c r="F104" s="371"/>
      <c r="G104" s="371"/>
      <c r="H104" s="371"/>
      <c r="I104" s="2"/>
      <c r="J104" s="234"/>
      <c r="K104" s="2"/>
      <c r="L104" s="235"/>
      <c r="M104" s="2"/>
      <c r="N104" s="375"/>
      <c r="O104" s="376"/>
      <c r="P104" s="376"/>
      <c r="Q104" s="377"/>
      <c r="R104" s="2"/>
      <c r="S104" s="372"/>
      <c r="T104" s="373"/>
      <c r="U104" s="374"/>
      <c r="V104" s="2"/>
      <c r="W104" s="372"/>
      <c r="X104" s="373"/>
      <c r="Y104" s="373"/>
      <c r="Z104" s="374"/>
      <c r="AA104" s="2"/>
      <c r="AB104" s="276"/>
      <c r="AC104" s="2"/>
      <c r="AD104" s="378"/>
      <c r="AE104" s="379"/>
      <c r="AF104" s="379"/>
      <c r="AG104" s="379"/>
      <c r="AH104" s="379"/>
      <c r="AI104" s="379"/>
      <c r="AJ104" s="380"/>
      <c r="AK104" s="2"/>
      <c r="AL104" s="2"/>
      <c r="AM104" s="2"/>
      <c r="AN104" s="2"/>
      <c r="AO104" s="2"/>
      <c r="AP104" s="2"/>
      <c r="AQ104" s="2"/>
      <c r="AR104" s="3"/>
      <c r="AT104" s="181">
        <f t="shared" si="1"/>
        <v>49</v>
      </c>
    </row>
    <row r="105" spans="1:46" ht="15" customHeight="1">
      <c r="A105" s="226">
        <f t="shared" si="0"/>
        <v>0</v>
      </c>
      <c r="B105" s="22"/>
      <c r="C105" s="2"/>
      <c r="D105" s="229"/>
      <c r="E105" s="2"/>
      <c r="F105" s="371"/>
      <c r="G105" s="371"/>
      <c r="H105" s="371"/>
      <c r="I105" s="2"/>
      <c r="J105" s="234"/>
      <c r="K105" s="2"/>
      <c r="L105" s="235"/>
      <c r="M105" s="2"/>
      <c r="N105" s="375"/>
      <c r="O105" s="376"/>
      <c r="P105" s="376"/>
      <c r="Q105" s="377"/>
      <c r="R105" s="2"/>
      <c r="S105" s="372"/>
      <c r="T105" s="373"/>
      <c r="U105" s="374"/>
      <c r="V105" s="2"/>
      <c r="W105" s="372"/>
      <c r="X105" s="373"/>
      <c r="Y105" s="373"/>
      <c r="Z105" s="374"/>
      <c r="AA105" s="2"/>
      <c r="AB105" s="276"/>
      <c r="AC105" s="2"/>
      <c r="AD105" s="378"/>
      <c r="AE105" s="379"/>
      <c r="AF105" s="379"/>
      <c r="AG105" s="379"/>
      <c r="AH105" s="379"/>
      <c r="AI105" s="379"/>
      <c r="AJ105" s="380"/>
      <c r="AK105" s="2"/>
      <c r="AL105" s="2"/>
      <c r="AM105" s="2"/>
      <c r="AN105" s="2"/>
      <c r="AO105" s="2"/>
      <c r="AP105" s="2"/>
      <c r="AQ105" s="2"/>
      <c r="AR105" s="3"/>
      <c r="AT105" s="181">
        <f t="shared" si="1"/>
        <v>50</v>
      </c>
    </row>
    <row r="106" spans="1:46" ht="15" customHeight="1">
      <c r="A106" s="226">
        <f t="shared" si="0"/>
        <v>0</v>
      </c>
      <c r="B106" s="22"/>
      <c r="C106" s="2"/>
      <c r="D106" s="229"/>
      <c r="E106" s="2"/>
      <c r="F106" s="371"/>
      <c r="G106" s="371"/>
      <c r="H106" s="371"/>
      <c r="I106" s="2"/>
      <c r="J106" s="234"/>
      <c r="K106" s="2"/>
      <c r="L106" s="235"/>
      <c r="M106" s="2"/>
      <c r="N106" s="375"/>
      <c r="O106" s="376"/>
      <c r="P106" s="376"/>
      <c r="Q106" s="377"/>
      <c r="R106" s="2"/>
      <c r="S106" s="372"/>
      <c r="T106" s="373"/>
      <c r="U106" s="374"/>
      <c r="V106" s="2"/>
      <c r="W106" s="372"/>
      <c r="X106" s="373"/>
      <c r="Y106" s="373"/>
      <c r="Z106" s="374"/>
      <c r="AA106" s="2"/>
      <c r="AB106" s="276"/>
      <c r="AC106" s="2"/>
      <c r="AD106" s="378"/>
      <c r="AE106" s="379"/>
      <c r="AF106" s="379"/>
      <c r="AG106" s="379"/>
      <c r="AH106" s="379"/>
      <c r="AI106" s="379"/>
      <c r="AJ106" s="380"/>
      <c r="AK106" s="2"/>
      <c r="AL106" s="2"/>
      <c r="AM106" s="2"/>
      <c r="AN106" s="2"/>
      <c r="AO106" s="2"/>
      <c r="AP106" s="2"/>
      <c r="AQ106" s="2"/>
      <c r="AR106" s="3"/>
      <c r="AT106" s="181">
        <f t="shared" si="1"/>
        <v>51</v>
      </c>
    </row>
    <row r="107" spans="1:46" ht="15" customHeight="1">
      <c r="A107" s="226">
        <f t="shared" si="0"/>
        <v>0</v>
      </c>
      <c r="B107" s="22"/>
      <c r="C107" s="2"/>
      <c r="D107" s="229"/>
      <c r="E107" s="2"/>
      <c r="F107" s="371"/>
      <c r="G107" s="371"/>
      <c r="H107" s="371"/>
      <c r="I107" s="2"/>
      <c r="J107" s="234"/>
      <c r="K107" s="2"/>
      <c r="L107" s="235"/>
      <c r="M107" s="2"/>
      <c r="N107" s="375"/>
      <c r="O107" s="376"/>
      <c r="P107" s="376"/>
      <c r="Q107" s="377"/>
      <c r="R107" s="2"/>
      <c r="S107" s="372"/>
      <c r="T107" s="373"/>
      <c r="U107" s="374"/>
      <c r="V107" s="2"/>
      <c r="W107" s="372"/>
      <c r="X107" s="373"/>
      <c r="Y107" s="373"/>
      <c r="Z107" s="374"/>
      <c r="AA107" s="2"/>
      <c r="AB107" s="276"/>
      <c r="AC107" s="2"/>
      <c r="AD107" s="378"/>
      <c r="AE107" s="379"/>
      <c r="AF107" s="379"/>
      <c r="AG107" s="379"/>
      <c r="AH107" s="379"/>
      <c r="AI107" s="379"/>
      <c r="AJ107" s="380"/>
      <c r="AK107" s="2"/>
      <c r="AL107" s="2"/>
      <c r="AM107" s="2"/>
      <c r="AN107" s="2"/>
      <c r="AO107" s="2"/>
      <c r="AP107" s="2"/>
      <c r="AQ107" s="2"/>
      <c r="AR107" s="3"/>
      <c r="AT107" s="181">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1">
        <f t="shared" si="1"/>
        <v>53</v>
      </c>
    </row>
    <row r="109" spans="1:46" ht="15.75">
      <c r="B109" s="22"/>
      <c r="C109" s="310" t="s">
        <v>728</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2"/>
      <c r="AR109" s="160"/>
    </row>
    <row r="110" spans="1:46" ht="3.95" customHeight="1">
      <c r="B110" s="22"/>
      <c r="C110" s="2"/>
      <c r="D110" s="2"/>
      <c r="E110" s="2"/>
      <c r="F110" s="2"/>
      <c r="G110" s="2"/>
      <c r="H110" s="139"/>
      <c r="I110" s="2"/>
      <c r="J110" s="139"/>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07" t="s">
        <v>722</v>
      </c>
      <c r="E111" s="308"/>
      <c r="F111" s="309"/>
      <c r="G111" s="99"/>
      <c r="H111" s="437" t="s">
        <v>1713</v>
      </c>
      <c r="I111" s="438"/>
      <c r="J111" s="439"/>
      <c r="K111" s="96"/>
      <c r="L111" s="307" t="s">
        <v>1717</v>
      </c>
      <c r="M111" s="308"/>
      <c r="N111" s="308"/>
      <c r="O111" s="308"/>
      <c r="P111" s="308"/>
      <c r="Q111" s="308"/>
      <c r="R111" s="308"/>
      <c r="S111" s="308"/>
      <c r="T111" s="308"/>
      <c r="U111" s="309"/>
      <c r="V111" s="92"/>
      <c r="W111" s="306" t="s">
        <v>1714</v>
      </c>
      <c r="X111" s="306"/>
      <c r="Y111" s="306"/>
      <c r="Z111" s="306"/>
      <c r="AA111" s="306"/>
      <c r="AB111" s="306"/>
      <c r="AC111" s="306"/>
      <c r="AD111" s="306"/>
      <c r="AE111" s="306"/>
      <c r="AF111" s="306"/>
      <c r="AG111" s="306"/>
      <c r="AH111" s="306"/>
      <c r="AI111" s="306"/>
      <c r="AJ111" s="306"/>
      <c r="AK111" s="24"/>
      <c r="AL111" s="2"/>
      <c r="AM111" s="2"/>
      <c r="AN111" s="24"/>
      <c r="AO111" s="24"/>
      <c r="AP111" s="24"/>
      <c r="AQ111" s="24"/>
      <c r="AR111" s="167"/>
    </row>
    <row r="112" spans="1:46" ht="3.95" customHeight="1">
      <c r="B112" s="22"/>
      <c r="C112" s="2"/>
      <c r="D112" s="277"/>
      <c r="E112" s="277"/>
      <c r="F112" s="277"/>
      <c r="G112" s="277"/>
      <c r="H112" s="277"/>
      <c r="I112" s="20"/>
      <c r="J112" s="278"/>
      <c r="K112" s="20"/>
      <c r="L112" s="20"/>
      <c r="M112" s="20"/>
      <c r="N112" s="278"/>
      <c r="O112" s="278"/>
      <c r="P112" s="278"/>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69" t="str">
        <f>IF(IF(ISNA(VLOOKUP(AT56,$A$56:$U$107,6,0)),"",VLOOKUP(AT56,$A$56:$Q$107,6,0))="","",IF(ISNA(VLOOKUP(AT56,$A$56:$U$107,6,0)),"",VLOOKUP(AT56,$A$56:$Q$107,6,0)))</f>
        <v/>
      </c>
      <c r="E113" s="369"/>
      <c r="F113" s="369"/>
      <c r="G113" s="14"/>
      <c r="H113" s="381" t="str">
        <f>IF(IF(ISNA(VLOOKUP(AT56,$A$56:$U$107,10,0)),"",VLOOKUP(AT56,$A$56:$Q$107,10,0))="","",IF(ISNA(VLOOKUP(AT56,$A$56:$U$107,10,0)),"",VLOOKUP(AT56,$A$56:$Q$107,10,0)))</f>
        <v/>
      </c>
      <c r="I113" s="381"/>
      <c r="J113" s="381"/>
      <c r="K113" s="177"/>
      <c r="L113" s="371"/>
      <c r="M113" s="371"/>
      <c r="N113" s="371"/>
      <c r="O113" s="371"/>
      <c r="P113" s="371"/>
      <c r="Q113" s="371"/>
      <c r="R113" s="371"/>
      <c r="S113" s="371"/>
      <c r="T113" s="371"/>
      <c r="U113" s="371"/>
      <c r="V113" s="278"/>
      <c r="W113" s="372"/>
      <c r="X113" s="373"/>
      <c r="Y113" s="373"/>
      <c r="Z113" s="373"/>
      <c r="AA113" s="373"/>
      <c r="AB113" s="373"/>
      <c r="AC113" s="373"/>
      <c r="AD113" s="373"/>
      <c r="AE113" s="373"/>
      <c r="AF113" s="373"/>
      <c r="AG113" s="373"/>
      <c r="AH113" s="373"/>
      <c r="AI113" s="373"/>
      <c r="AJ113" s="374"/>
      <c r="AK113" s="2"/>
      <c r="AL113" s="2"/>
      <c r="AM113" s="2"/>
      <c r="AN113" s="2"/>
      <c r="AO113" s="2"/>
      <c r="AP113" s="2"/>
      <c r="AQ113" s="2"/>
      <c r="AR113" s="3"/>
    </row>
    <row r="114" spans="2:44">
      <c r="B114" s="22"/>
      <c r="C114" s="3"/>
      <c r="D114" s="369" t="str">
        <f t="shared" ref="D114:D130" si="2">IF(IF(ISNA(VLOOKUP(AT57,$A$56:$U$107,6,0)),"",VLOOKUP(AT57,$A$56:$Q$107,6,0))="","",IF(ISNA(VLOOKUP(AT57,$A$56:$U$107,6,0)),"",VLOOKUP(AT57,$A$56:$Q$107,6,0)))</f>
        <v/>
      </c>
      <c r="E114" s="369"/>
      <c r="F114" s="369"/>
      <c r="G114" s="14"/>
      <c r="H114" s="381" t="str">
        <f t="shared" ref="H114:H130" si="3">IF(IF(ISNA(VLOOKUP(AT57,$A$56:$U$107,10,0)),"",VLOOKUP(AT57,$A$56:$Q$107,10,0))="","",IF(ISNA(VLOOKUP(AT57,$A$56:$U$107,10,0)),"",VLOOKUP(AT57,$A$56:$Q$107,10,0)))</f>
        <v/>
      </c>
      <c r="I114" s="381"/>
      <c r="J114" s="381"/>
      <c r="K114" s="177"/>
      <c r="L114" s="371"/>
      <c r="M114" s="371"/>
      <c r="N114" s="371"/>
      <c r="O114" s="371"/>
      <c r="P114" s="371"/>
      <c r="Q114" s="371"/>
      <c r="R114" s="371"/>
      <c r="S114" s="371"/>
      <c r="T114" s="371"/>
      <c r="U114" s="371"/>
      <c r="V114" s="278"/>
      <c r="W114" s="372"/>
      <c r="X114" s="373"/>
      <c r="Y114" s="373"/>
      <c r="Z114" s="373"/>
      <c r="AA114" s="373"/>
      <c r="AB114" s="373"/>
      <c r="AC114" s="373"/>
      <c r="AD114" s="373"/>
      <c r="AE114" s="373"/>
      <c r="AF114" s="373"/>
      <c r="AG114" s="373"/>
      <c r="AH114" s="373"/>
      <c r="AI114" s="373"/>
      <c r="AJ114" s="374"/>
      <c r="AK114" s="2"/>
      <c r="AL114" s="2"/>
      <c r="AM114" s="2"/>
      <c r="AN114" s="2"/>
      <c r="AO114" s="2"/>
      <c r="AP114" s="2"/>
      <c r="AQ114" s="2"/>
      <c r="AR114" s="3"/>
    </row>
    <row r="115" spans="2:44">
      <c r="B115" s="22"/>
      <c r="C115" s="2"/>
      <c r="D115" s="369" t="str">
        <f t="shared" si="2"/>
        <v/>
      </c>
      <c r="E115" s="369"/>
      <c r="F115" s="369"/>
      <c r="G115" s="14"/>
      <c r="H115" s="381" t="str">
        <f t="shared" si="3"/>
        <v/>
      </c>
      <c r="I115" s="381"/>
      <c r="J115" s="381"/>
      <c r="K115" s="177"/>
      <c r="L115" s="371"/>
      <c r="M115" s="371"/>
      <c r="N115" s="371"/>
      <c r="O115" s="371"/>
      <c r="P115" s="371"/>
      <c r="Q115" s="371"/>
      <c r="R115" s="371"/>
      <c r="S115" s="371"/>
      <c r="T115" s="371"/>
      <c r="U115" s="371"/>
      <c r="V115" s="278"/>
      <c r="W115" s="372"/>
      <c r="X115" s="373"/>
      <c r="Y115" s="373"/>
      <c r="Z115" s="373"/>
      <c r="AA115" s="373"/>
      <c r="AB115" s="373"/>
      <c r="AC115" s="373"/>
      <c r="AD115" s="373"/>
      <c r="AE115" s="373"/>
      <c r="AF115" s="373"/>
      <c r="AG115" s="373"/>
      <c r="AH115" s="373"/>
      <c r="AI115" s="373"/>
      <c r="AJ115" s="374"/>
      <c r="AK115" s="2"/>
      <c r="AL115" s="2"/>
      <c r="AM115" s="2"/>
      <c r="AN115" s="2"/>
      <c r="AO115" s="2"/>
      <c r="AP115" s="2"/>
      <c r="AQ115" s="2"/>
      <c r="AR115" s="3"/>
    </row>
    <row r="116" spans="2:44">
      <c r="B116" s="22"/>
      <c r="C116" s="2"/>
      <c r="D116" s="369" t="str">
        <f t="shared" si="2"/>
        <v/>
      </c>
      <c r="E116" s="369"/>
      <c r="F116" s="369"/>
      <c r="G116" s="14"/>
      <c r="H116" s="381" t="str">
        <f t="shared" si="3"/>
        <v/>
      </c>
      <c r="I116" s="381"/>
      <c r="J116" s="381"/>
      <c r="K116" s="177"/>
      <c r="L116" s="371"/>
      <c r="M116" s="371"/>
      <c r="N116" s="371"/>
      <c r="O116" s="371"/>
      <c r="P116" s="371"/>
      <c r="Q116" s="371"/>
      <c r="R116" s="371"/>
      <c r="S116" s="371"/>
      <c r="T116" s="371"/>
      <c r="U116" s="371"/>
      <c r="V116" s="278"/>
      <c r="W116" s="372"/>
      <c r="X116" s="373"/>
      <c r="Y116" s="373"/>
      <c r="Z116" s="373"/>
      <c r="AA116" s="373"/>
      <c r="AB116" s="373"/>
      <c r="AC116" s="373"/>
      <c r="AD116" s="373"/>
      <c r="AE116" s="373"/>
      <c r="AF116" s="373"/>
      <c r="AG116" s="373"/>
      <c r="AH116" s="373"/>
      <c r="AI116" s="373"/>
      <c r="AJ116" s="374"/>
      <c r="AK116" s="2"/>
      <c r="AL116" s="2"/>
      <c r="AM116" s="2"/>
      <c r="AN116" s="2"/>
      <c r="AO116" s="2"/>
      <c r="AP116" s="2"/>
      <c r="AQ116" s="2"/>
      <c r="AR116" s="3"/>
    </row>
    <row r="117" spans="2:44">
      <c r="B117" s="22"/>
      <c r="C117" s="2"/>
      <c r="D117" s="369" t="str">
        <f t="shared" si="2"/>
        <v/>
      </c>
      <c r="E117" s="369"/>
      <c r="F117" s="369"/>
      <c r="G117" s="14"/>
      <c r="H117" s="381" t="str">
        <f t="shared" si="3"/>
        <v/>
      </c>
      <c r="I117" s="381"/>
      <c r="J117" s="381"/>
      <c r="K117" s="177"/>
      <c r="L117" s="371"/>
      <c r="M117" s="371"/>
      <c r="N117" s="371"/>
      <c r="O117" s="371"/>
      <c r="P117" s="371"/>
      <c r="Q117" s="371"/>
      <c r="R117" s="371"/>
      <c r="S117" s="371"/>
      <c r="T117" s="371"/>
      <c r="U117" s="371"/>
      <c r="V117" s="278"/>
      <c r="W117" s="372"/>
      <c r="X117" s="373"/>
      <c r="Y117" s="373"/>
      <c r="Z117" s="373"/>
      <c r="AA117" s="373"/>
      <c r="AB117" s="373"/>
      <c r="AC117" s="373"/>
      <c r="AD117" s="373"/>
      <c r="AE117" s="373"/>
      <c r="AF117" s="373"/>
      <c r="AG117" s="373"/>
      <c r="AH117" s="373"/>
      <c r="AI117" s="373"/>
      <c r="AJ117" s="374"/>
      <c r="AK117" s="2"/>
      <c r="AL117" s="2"/>
      <c r="AM117" s="2"/>
      <c r="AN117" s="2"/>
      <c r="AO117" s="2"/>
      <c r="AP117" s="2"/>
      <c r="AQ117" s="2"/>
      <c r="AR117" s="3"/>
    </row>
    <row r="118" spans="2:44">
      <c r="B118" s="22"/>
      <c r="C118" s="2"/>
      <c r="D118" s="369" t="str">
        <f t="shared" si="2"/>
        <v/>
      </c>
      <c r="E118" s="369"/>
      <c r="F118" s="369"/>
      <c r="G118" s="14"/>
      <c r="H118" s="381" t="str">
        <f t="shared" si="3"/>
        <v/>
      </c>
      <c r="I118" s="381"/>
      <c r="J118" s="381"/>
      <c r="K118" s="177"/>
      <c r="L118" s="371"/>
      <c r="M118" s="371"/>
      <c r="N118" s="371"/>
      <c r="O118" s="371"/>
      <c r="P118" s="371"/>
      <c r="Q118" s="371"/>
      <c r="R118" s="371"/>
      <c r="S118" s="371"/>
      <c r="T118" s="371"/>
      <c r="U118" s="371"/>
      <c r="V118" s="278"/>
      <c r="W118" s="372"/>
      <c r="X118" s="373"/>
      <c r="Y118" s="373"/>
      <c r="Z118" s="373"/>
      <c r="AA118" s="373"/>
      <c r="AB118" s="373"/>
      <c r="AC118" s="373"/>
      <c r="AD118" s="373"/>
      <c r="AE118" s="373"/>
      <c r="AF118" s="373"/>
      <c r="AG118" s="373"/>
      <c r="AH118" s="373"/>
      <c r="AI118" s="373"/>
      <c r="AJ118" s="374"/>
      <c r="AK118" s="2"/>
      <c r="AL118" s="2"/>
      <c r="AM118" s="2"/>
      <c r="AN118" s="2"/>
      <c r="AO118" s="2"/>
      <c r="AP118" s="2"/>
      <c r="AQ118" s="2"/>
      <c r="AR118" s="3"/>
    </row>
    <row r="119" spans="2:44">
      <c r="B119" s="22"/>
      <c r="C119" s="2"/>
      <c r="D119" s="369" t="str">
        <f t="shared" si="2"/>
        <v/>
      </c>
      <c r="E119" s="369"/>
      <c r="F119" s="369"/>
      <c r="G119" s="14"/>
      <c r="H119" s="381" t="str">
        <f t="shared" si="3"/>
        <v/>
      </c>
      <c r="I119" s="381"/>
      <c r="J119" s="381"/>
      <c r="K119" s="177"/>
      <c r="L119" s="371"/>
      <c r="M119" s="371"/>
      <c r="N119" s="371"/>
      <c r="O119" s="371"/>
      <c r="P119" s="371"/>
      <c r="Q119" s="371"/>
      <c r="R119" s="371"/>
      <c r="S119" s="371"/>
      <c r="T119" s="371"/>
      <c r="U119" s="371"/>
      <c r="V119" s="278"/>
      <c r="W119" s="372"/>
      <c r="X119" s="373"/>
      <c r="Y119" s="373"/>
      <c r="Z119" s="373"/>
      <c r="AA119" s="373"/>
      <c r="AB119" s="373"/>
      <c r="AC119" s="373"/>
      <c r="AD119" s="373"/>
      <c r="AE119" s="373"/>
      <c r="AF119" s="373"/>
      <c r="AG119" s="373"/>
      <c r="AH119" s="373"/>
      <c r="AI119" s="373"/>
      <c r="AJ119" s="374"/>
      <c r="AK119" s="2"/>
      <c r="AL119" s="2"/>
      <c r="AM119" s="2"/>
      <c r="AN119" s="2"/>
      <c r="AO119" s="2"/>
      <c r="AP119" s="2"/>
      <c r="AQ119" s="2"/>
      <c r="AR119" s="3"/>
    </row>
    <row r="120" spans="2:44">
      <c r="B120" s="22"/>
      <c r="C120" s="2"/>
      <c r="D120" s="369" t="str">
        <f t="shared" si="2"/>
        <v/>
      </c>
      <c r="E120" s="369"/>
      <c r="F120" s="369"/>
      <c r="G120" s="14"/>
      <c r="H120" s="381" t="str">
        <f t="shared" si="3"/>
        <v/>
      </c>
      <c r="I120" s="381"/>
      <c r="J120" s="381"/>
      <c r="K120" s="177"/>
      <c r="L120" s="371"/>
      <c r="M120" s="371"/>
      <c r="N120" s="371"/>
      <c r="O120" s="371"/>
      <c r="P120" s="371"/>
      <c r="Q120" s="371"/>
      <c r="R120" s="371"/>
      <c r="S120" s="371"/>
      <c r="T120" s="371"/>
      <c r="U120" s="371"/>
      <c r="V120" s="278"/>
      <c r="W120" s="372"/>
      <c r="X120" s="373"/>
      <c r="Y120" s="373"/>
      <c r="Z120" s="373"/>
      <c r="AA120" s="373"/>
      <c r="AB120" s="373"/>
      <c r="AC120" s="373"/>
      <c r="AD120" s="373"/>
      <c r="AE120" s="373"/>
      <c r="AF120" s="373"/>
      <c r="AG120" s="373"/>
      <c r="AH120" s="373"/>
      <c r="AI120" s="373"/>
      <c r="AJ120" s="374"/>
      <c r="AK120" s="2"/>
      <c r="AL120" s="2"/>
      <c r="AM120" s="2"/>
      <c r="AN120" s="2"/>
      <c r="AO120" s="2"/>
      <c r="AP120" s="2"/>
      <c r="AQ120" s="2"/>
      <c r="AR120" s="3"/>
    </row>
    <row r="121" spans="2:44">
      <c r="B121" s="22"/>
      <c r="C121" s="2"/>
      <c r="D121" s="369" t="str">
        <f t="shared" si="2"/>
        <v/>
      </c>
      <c r="E121" s="369"/>
      <c r="F121" s="369"/>
      <c r="G121" s="14"/>
      <c r="H121" s="381" t="str">
        <f t="shared" si="3"/>
        <v/>
      </c>
      <c r="I121" s="381"/>
      <c r="J121" s="381"/>
      <c r="K121" s="177"/>
      <c r="L121" s="371"/>
      <c r="M121" s="371"/>
      <c r="N121" s="371"/>
      <c r="O121" s="371"/>
      <c r="P121" s="371"/>
      <c r="Q121" s="371"/>
      <c r="R121" s="371"/>
      <c r="S121" s="371"/>
      <c r="T121" s="371"/>
      <c r="U121" s="371"/>
      <c r="V121" s="278"/>
      <c r="W121" s="372"/>
      <c r="X121" s="373"/>
      <c r="Y121" s="373"/>
      <c r="Z121" s="373"/>
      <c r="AA121" s="373"/>
      <c r="AB121" s="373"/>
      <c r="AC121" s="373"/>
      <c r="AD121" s="373"/>
      <c r="AE121" s="373"/>
      <c r="AF121" s="373"/>
      <c r="AG121" s="373"/>
      <c r="AH121" s="373"/>
      <c r="AI121" s="373"/>
      <c r="AJ121" s="374"/>
      <c r="AK121" s="2"/>
      <c r="AL121" s="2"/>
      <c r="AM121" s="2"/>
      <c r="AN121" s="2"/>
      <c r="AO121" s="2"/>
      <c r="AP121" s="2"/>
      <c r="AQ121" s="2"/>
      <c r="AR121" s="3"/>
    </row>
    <row r="122" spans="2:44">
      <c r="B122" s="22"/>
      <c r="C122" s="2"/>
      <c r="D122" s="369" t="str">
        <f t="shared" si="2"/>
        <v/>
      </c>
      <c r="E122" s="369"/>
      <c r="F122" s="369"/>
      <c r="G122" s="14"/>
      <c r="H122" s="381" t="str">
        <f t="shared" si="3"/>
        <v/>
      </c>
      <c r="I122" s="381"/>
      <c r="J122" s="381"/>
      <c r="K122" s="177"/>
      <c r="L122" s="371"/>
      <c r="M122" s="371"/>
      <c r="N122" s="371"/>
      <c r="O122" s="371"/>
      <c r="P122" s="371"/>
      <c r="Q122" s="371"/>
      <c r="R122" s="371"/>
      <c r="S122" s="371"/>
      <c r="T122" s="371"/>
      <c r="U122" s="371"/>
      <c r="V122" s="278"/>
      <c r="W122" s="372"/>
      <c r="X122" s="373"/>
      <c r="Y122" s="373"/>
      <c r="Z122" s="373"/>
      <c r="AA122" s="373"/>
      <c r="AB122" s="373"/>
      <c r="AC122" s="373"/>
      <c r="AD122" s="373"/>
      <c r="AE122" s="373"/>
      <c r="AF122" s="373"/>
      <c r="AG122" s="373"/>
      <c r="AH122" s="373"/>
      <c r="AI122" s="373"/>
      <c r="AJ122" s="374"/>
      <c r="AK122" s="2"/>
      <c r="AL122" s="2"/>
      <c r="AM122" s="2"/>
      <c r="AN122" s="2"/>
      <c r="AO122" s="2"/>
      <c r="AP122" s="2"/>
      <c r="AQ122" s="2"/>
      <c r="AR122" s="3"/>
    </row>
    <row r="123" spans="2:44">
      <c r="B123" s="22"/>
      <c r="C123" s="2"/>
      <c r="D123" s="369" t="str">
        <f t="shared" si="2"/>
        <v/>
      </c>
      <c r="E123" s="369"/>
      <c r="F123" s="369"/>
      <c r="G123" s="14"/>
      <c r="H123" s="381" t="str">
        <f t="shared" si="3"/>
        <v/>
      </c>
      <c r="I123" s="381"/>
      <c r="J123" s="381"/>
      <c r="K123" s="177"/>
      <c r="L123" s="371"/>
      <c r="M123" s="371"/>
      <c r="N123" s="371"/>
      <c r="O123" s="371"/>
      <c r="P123" s="371"/>
      <c r="Q123" s="371"/>
      <c r="R123" s="371"/>
      <c r="S123" s="371"/>
      <c r="T123" s="371"/>
      <c r="U123" s="371"/>
      <c r="V123" s="278"/>
      <c r="W123" s="372"/>
      <c r="X123" s="373"/>
      <c r="Y123" s="373"/>
      <c r="Z123" s="373"/>
      <c r="AA123" s="373"/>
      <c r="AB123" s="373"/>
      <c r="AC123" s="373"/>
      <c r="AD123" s="373"/>
      <c r="AE123" s="373"/>
      <c r="AF123" s="373"/>
      <c r="AG123" s="373"/>
      <c r="AH123" s="373"/>
      <c r="AI123" s="373"/>
      <c r="AJ123" s="374"/>
      <c r="AK123" s="2"/>
      <c r="AL123" s="2"/>
      <c r="AM123" s="2"/>
      <c r="AN123" s="2"/>
      <c r="AO123" s="2"/>
      <c r="AP123" s="2"/>
      <c r="AQ123" s="2"/>
      <c r="AR123" s="3"/>
    </row>
    <row r="124" spans="2:44">
      <c r="B124" s="22"/>
      <c r="C124" s="2"/>
      <c r="D124" s="369" t="str">
        <f t="shared" si="2"/>
        <v/>
      </c>
      <c r="E124" s="369"/>
      <c r="F124" s="369"/>
      <c r="G124" s="14"/>
      <c r="H124" s="381" t="str">
        <f t="shared" si="3"/>
        <v/>
      </c>
      <c r="I124" s="381"/>
      <c r="J124" s="381"/>
      <c r="K124" s="177"/>
      <c r="L124" s="371"/>
      <c r="M124" s="371"/>
      <c r="N124" s="371"/>
      <c r="O124" s="371"/>
      <c r="P124" s="371"/>
      <c r="Q124" s="371"/>
      <c r="R124" s="371"/>
      <c r="S124" s="371"/>
      <c r="T124" s="371"/>
      <c r="U124" s="371"/>
      <c r="V124" s="278"/>
      <c r="W124" s="372"/>
      <c r="X124" s="373"/>
      <c r="Y124" s="373"/>
      <c r="Z124" s="373"/>
      <c r="AA124" s="373"/>
      <c r="AB124" s="373"/>
      <c r="AC124" s="373"/>
      <c r="AD124" s="373"/>
      <c r="AE124" s="373"/>
      <c r="AF124" s="373"/>
      <c r="AG124" s="373"/>
      <c r="AH124" s="373"/>
      <c r="AI124" s="373"/>
      <c r="AJ124" s="374"/>
      <c r="AK124" s="2"/>
      <c r="AL124" s="2"/>
      <c r="AM124" s="2"/>
      <c r="AN124" s="2"/>
      <c r="AO124" s="2"/>
      <c r="AP124" s="2"/>
      <c r="AQ124" s="2"/>
      <c r="AR124" s="3"/>
    </row>
    <row r="125" spans="2:44">
      <c r="B125" s="22"/>
      <c r="C125" s="2"/>
      <c r="D125" s="369" t="str">
        <f t="shared" si="2"/>
        <v/>
      </c>
      <c r="E125" s="369"/>
      <c r="F125" s="369"/>
      <c r="G125" s="14"/>
      <c r="H125" s="381" t="str">
        <f t="shared" si="3"/>
        <v/>
      </c>
      <c r="I125" s="381"/>
      <c r="J125" s="381"/>
      <c r="K125" s="177"/>
      <c r="L125" s="371"/>
      <c r="M125" s="371"/>
      <c r="N125" s="371"/>
      <c r="O125" s="371"/>
      <c r="P125" s="371"/>
      <c r="Q125" s="371"/>
      <c r="R125" s="371"/>
      <c r="S125" s="371"/>
      <c r="T125" s="371"/>
      <c r="U125" s="371"/>
      <c r="V125" s="278"/>
      <c r="W125" s="372"/>
      <c r="X125" s="373"/>
      <c r="Y125" s="373"/>
      <c r="Z125" s="373"/>
      <c r="AA125" s="373"/>
      <c r="AB125" s="373"/>
      <c r="AC125" s="373"/>
      <c r="AD125" s="373"/>
      <c r="AE125" s="373"/>
      <c r="AF125" s="373"/>
      <c r="AG125" s="373"/>
      <c r="AH125" s="373"/>
      <c r="AI125" s="373"/>
      <c r="AJ125" s="374"/>
      <c r="AK125" s="2"/>
      <c r="AL125" s="2"/>
      <c r="AM125" s="2"/>
      <c r="AN125" s="2"/>
      <c r="AO125" s="2"/>
      <c r="AP125" s="2"/>
      <c r="AQ125" s="2"/>
      <c r="AR125" s="3"/>
    </row>
    <row r="126" spans="2:44">
      <c r="B126" s="22"/>
      <c r="C126" s="2"/>
      <c r="D126" s="369" t="str">
        <f t="shared" si="2"/>
        <v/>
      </c>
      <c r="E126" s="369"/>
      <c r="F126" s="369"/>
      <c r="G126" s="14"/>
      <c r="H126" s="381" t="str">
        <f t="shared" si="3"/>
        <v/>
      </c>
      <c r="I126" s="381"/>
      <c r="J126" s="381"/>
      <c r="K126" s="177"/>
      <c r="L126" s="371"/>
      <c r="M126" s="371"/>
      <c r="N126" s="371"/>
      <c r="O126" s="371"/>
      <c r="P126" s="371"/>
      <c r="Q126" s="371"/>
      <c r="R126" s="371"/>
      <c r="S126" s="371"/>
      <c r="T126" s="371"/>
      <c r="U126" s="371"/>
      <c r="V126" s="278"/>
      <c r="W126" s="372"/>
      <c r="X126" s="373"/>
      <c r="Y126" s="373"/>
      <c r="Z126" s="373"/>
      <c r="AA126" s="373"/>
      <c r="AB126" s="373"/>
      <c r="AC126" s="373"/>
      <c r="AD126" s="373"/>
      <c r="AE126" s="373"/>
      <c r="AF126" s="373"/>
      <c r="AG126" s="373"/>
      <c r="AH126" s="373"/>
      <c r="AI126" s="373"/>
      <c r="AJ126" s="374"/>
      <c r="AK126" s="2"/>
      <c r="AL126" s="2"/>
      <c r="AM126" s="2"/>
      <c r="AN126" s="2"/>
      <c r="AO126" s="2"/>
      <c r="AP126" s="2"/>
      <c r="AQ126" s="2"/>
      <c r="AR126" s="3"/>
    </row>
    <row r="127" spans="2:44">
      <c r="B127" s="22"/>
      <c r="C127" s="2"/>
      <c r="D127" s="369" t="str">
        <f t="shared" si="2"/>
        <v/>
      </c>
      <c r="E127" s="369"/>
      <c r="F127" s="369"/>
      <c r="G127" s="14"/>
      <c r="H127" s="381" t="str">
        <f t="shared" si="3"/>
        <v/>
      </c>
      <c r="I127" s="381"/>
      <c r="J127" s="381"/>
      <c r="K127" s="177"/>
      <c r="L127" s="371"/>
      <c r="M127" s="371"/>
      <c r="N127" s="371"/>
      <c r="O127" s="371"/>
      <c r="P127" s="371"/>
      <c r="Q127" s="371"/>
      <c r="R127" s="371"/>
      <c r="S127" s="371"/>
      <c r="T127" s="371"/>
      <c r="U127" s="371"/>
      <c r="V127" s="278"/>
      <c r="W127" s="372"/>
      <c r="X127" s="373"/>
      <c r="Y127" s="373"/>
      <c r="Z127" s="373"/>
      <c r="AA127" s="373"/>
      <c r="AB127" s="373"/>
      <c r="AC127" s="373"/>
      <c r="AD127" s="373"/>
      <c r="AE127" s="373"/>
      <c r="AF127" s="373"/>
      <c r="AG127" s="373"/>
      <c r="AH127" s="373"/>
      <c r="AI127" s="373"/>
      <c r="AJ127" s="374"/>
      <c r="AK127" s="2"/>
      <c r="AL127" s="2"/>
      <c r="AM127" s="2"/>
      <c r="AN127" s="2"/>
      <c r="AO127" s="2"/>
      <c r="AP127" s="2"/>
      <c r="AQ127" s="2"/>
      <c r="AR127" s="3"/>
    </row>
    <row r="128" spans="2:44">
      <c r="B128" s="22"/>
      <c r="C128" s="2"/>
      <c r="D128" s="369" t="str">
        <f t="shared" si="2"/>
        <v/>
      </c>
      <c r="E128" s="369"/>
      <c r="F128" s="369"/>
      <c r="G128" s="14"/>
      <c r="H128" s="381" t="str">
        <f t="shared" si="3"/>
        <v/>
      </c>
      <c r="I128" s="381"/>
      <c r="J128" s="381"/>
      <c r="K128" s="177"/>
      <c r="L128" s="371"/>
      <c r="M128" s="371"/>
      <c r="N128" s="371"/>
      <c r="O128" s="371"/>
      <c r="P128" s="371"/>
      <c r="Q128" s="371"/>
      <c r="R128" s="371"/>
      <c r="S128" s="371"/>
      <c r="T128" s="371"/>
      <c r="U128" s="371"/>
      <c r="V128" s="278"/>
      <c r="W128" s="372"/>
      <c r="X128" s="373"/>
      <c r="Y128" s="373"/>
      <c r="Z128" s="373"/>
      <c r="AA128" s="373"/>
      <c r="AB128" s="373"/>
      <c r="AC128" s="373"/>
      <c r="AD128" s="373"/>
      <c r="AE128" s="373"/>
      <c r="AF128" s="373"/>
      <c r="AG128" s="373"/>
      <c r="AH128" s="373"/>
      <c r="AI128" s="373"/>
      <c r="AJ128" s="374"/>
      <c r="AK128" s="2"/>
      <c r="AL128" s="2"/>
      <c r="AM128" s="2"/>
      <c r="AN128" s="2"/>
      <c r="AO128" s="2"/>
      <c r="AP128" s="2"/>
      <c r="AQ128" s="2"/>
      <c r="AR128" s="3"/>
    </row>
    <row r="129" spans="2:44">
      <c r="B129" s="22"/>
      <c r="C129" s="2"/>
      <c r="D129" s="369" t="str">
        <f t="shared" si="2"/>
        <v/>
      </c>
      <c r="E129" s="369"/>
      <c r="F129" s="369"/>
      <c r="G129" s="14"/>
      <c r="H129" s="381" t="str">
        <f t="shared" si="3"/>
        <v/>
      </c>
      <c r="I129" s="381"/>
      <c r="J129" s="381"/>
      <c r="K129" s="177"/>
      <c r="L129" s="371"/>
      <c r="M129" s="371"/>
      <c r="N129" s="371"/>
      <c r="O129" s="371"/>
      <c r="P129" s="371"/>
      <c r="Q129" s="371"/>
      <c r="R129" s="371"/>
      <c r="S129" s="371"/>
      <c r="T129" s="371"/>
      <c r="U129" s="371"/>
      <c r="V129" s="278"/>
      <c r="W129" s="372"/>
      <c r="X129" s="373"/>
      <c r="Y129" s="373"/>
      <c r="Z129" s="373"/>
      <c r="AA129" s="373"/>
      <c r="AB129" s="373"/>
      <c r="AC129" s="373"/>
      <c r="AD129" s="373"/>
      <c r="AE129" s="373"/>
      <c r="AF129" s="373"/>
      <c r="AG129" s="373"/>
      <c r="AH129" s="373"/>
      <c r="AI129" s="373"/>
      <c r="AJ129" s="374"/>
      <c r="AK129" s="2"/>
      <c r="AL129" s="2"/>
      <c r="AM129" s="2"/>
      <c r="AN129" s="2"/>
      <c r="AO129" s="2"/>
      <c r="AP129" s="2"/>
      <c r="AQ129" s="2"/>
      <c r="AR129" s="3"/>
    </row>
    <row r="130" spans="2:44">
      <c r="B130" s="22"/>
      <c r="C130" s="2"/>
      <c r="D130" s="369" t="str">
        <f t="shared" si="2"/>
        <v/>
      </c>
      <c r="E130" s="369"/>
      <c r="F130" s="369"/>
      <c r="G130" s="14"/>
      <c r="H130" s="381" t="str">
        <f t="shared" si="3"/>
        <v/>
      </c>
      <c r="I130" s="381"/>
      <c r="J130" s="381"/>
      <c r="K130" s="177"/>
      <c r="L130" s="371"/>
      <c r="M130" s="371"/>
      <c r="N130" s="371"/>
      <c r="O130" s="371"/>
      <c r="P130" s="371"/>
      <c r="Q130" s="371"/>
      <c r="R130" s="371"/>
      <c r="S130" s="371"/>
      <c r="T130" s="371"/>
      <c r="U130" s="371"/>
      <c r="V130" s="278"/>
      <c r="W130" s="372"/>
      <c r="X130" s="373"/>
      <c r="Y130" s="373"/>
      <c r="Z130" s="373"/>
      <c r="AA130" s="373"/>
      <c r="AB130" s="373"/>
      <c r="AC130" s="373"/>
      <c r="AD130" s="373"/>
      <c r="AE130" s="373"/>
      <c r="AF130" s="373"/>
      <c r="AG130" s="373"/>
      <c r="AH130" s="373"/>
      <c r="AI130" s="373"/>
      <c r="AJ130" s="374"/>
      <c r="AK130" s="2"/>
      <c r="AL130" s="2"/>
      <c r="AM130" s="2"/>
      <c r="AN130" s="2"/>
      <c r="AO130" s="2"/>
      <c r="AP130" s="2"/>
      <c r="AQ130" s="2"/>
      <c r="AR130" s="3"/>
    </row>
    <row r="131" spans="2:44" ht="17.25" customHeight="1">
      <c r="B131" s="22"/>
      <c r="C131" s="2"/>
      <c r="D131" s="277"/>
      <c r="E131" s="277"/>
      <c r="F131" s="277"/>
      <c r="G131" s="271"/>
      <c r="H131" s="278"/>
      <c r="I131" s="278"/>
      <c r="J131" s="278"/>
      <c r="K131" s="268"/>
      <c r="L131" s="271"/>
      <c r="M131" s="271"/>
      <c r="N131" s="271"/>
      <c r="O131" s="271"/>
      <c r="P131" s="271"/>
      <c r="Q131" s="271"/>
      <c r="R131" s="271"/>
      <c r="S131" s="271"/>
      <c r="T131" s="271"/>
      <c r="U131" s="271"/>
      <c r="V131" s="278"/>
      <c r="W131" s="271"/>
      <c r="X131" s="271"/>
      <c r="Y131" s="271"/>
      <c r="Z131" s="271"/>
      <c r="AA131" s="271"/>
      <c r="AB131" s="271"/>
      <c r="AC131" s="271"/>
      <c r="AD131" s="271"/>
      <c r="AE131" s="271"/>
      <c r="AF131" s="271"/>
      <c r="AG131" s="271"/>
      <c r="AH131" s="271"/>
      <c r="AI131" s="271"/>
      <c r="AJ131" s="271"/>
      <c r="AK131" s="2"/>
      <c r="AL131" s="2"/>
      <c r="AM131" s="2"/>
      <c r="AN131" s="2"/>
      <c r="AO131" s="2"/>
      <c r="AP131" s="2"/>
      <c r="AQ131" s="2"/>
      <c r="AR131" s="3"/>
    </row>
    <row r="132" spans="2:44" ht="15" customHeight="1">
      <c r="B132" s="22"/>
      <c r="C132" s="2"/>
      <c r="D132" s="277"/>
      <c r="E132" s="277"/>
      <c r="F132" s="277"/>
      <c r="G132" s="271"/>
      <c r="H132" s="278"/>
      <c r="I132" s="278"/>
      <c r="J132" s="278"/>
      <c r="K132" s="268"/>
      <c r="L132" s="271"/>
      <c r="M132" s="271"/>
      <c r="N132" s="271"/>
      <c r="O132" s="271"/>
      <c r="P132" s="271"/>
      <c r="Q132" s="271"/>
      <c r="R132" s="271"/>
      <c r="S132" s="271"/>
      <c r="T132" s="271"/>
      <c r="U132" s="271"/>
      <c r="V132" s="278"/>
      <c r="W132" s="271"/>
      <c r="X132" s="271"/>
      <c r="Y132" s="271"/>
      <c r="Z132" s="271"/>
      <c r="AA132" s="271"/>
      <c r="AB132" s="271"/>
      <c r="AC132" s="271"/>
      <c r="AD132" s="271"/>
      <c r="AE132" s="271"/>
      <c r="AF132" s="271"/>
      <c r="AG132" s="271"/>
      <c r="AH132" s="271"/>
      <c r="AI132" s="271"/>
      <c r="AJ132" s="271"/>
      <c r="AK132" s="2"/>
      <c r="AL132" s="2"/>
      <c r="AM132" s="2"/>
      <c r="AN132" s="2"/>
      <c r="AO132" s="2"/>
      <c r="AP132" s="2"/>
      <c r="AQ132" s="2"/>
      <c r="AR132" s="3"/>
    </row>
    <row r="133" spans="2:44">
      <c r="B133" s="22"/>
      <c r="C133" s="2"/>
      <c r="D133" s="369" t="str">
        <f t="shared" ref="D133:D154" si="4">IF(IF(ISNA(VLOOKUP(AT76,$A$56:$U$107,6,0)),"",VLOOKUP(AT76,$A$56:$Q$107,6,0))="","",IF(ISNA(VLOOKUP(AT76,$A$56:$U$107,6,0)),"",VLOOKUP(AT76,$A$56:$Q$107,6,0)))</f>
        <v/>
      </c>
      <c r="E133" s="369"/>
      <c r="F133" s="369"/>
      <c r="G133" s="14"/>
      <c r="H133" s="370" t="str">
        <f t="shared" ref="H133:H154" si="5">IF(IF(ISNA(VLOOKUP(AT76,$A$56:$U$107,10,0)),"",VLOOKUP(AT76,$A$56:$Q$107,10,0))="","",IF(ISNA(VLOOKUP(AT76,$A$56:$U$107,10,0)),"",VLOOKUP(AT76,$A$56:$Q$107,10,0)))</f>
        <v/>
      </c>
      <c r="I133" s="370"/>
      <c r="J133" s="370"/>
      <c r="K133" s="177"/>
      <c r="L133" s="371"/>
      <c r="M133" s="371"/>
      <c r="N133" s="371"/>
      <c r="O133" s="371"/>
      <c r="P133" s="371"/>
      <c r="Q133" s="371"/>
      <c r="R133" s="371"/>
      <c r="S133" s="371"/>
      <c r="T133" s="371"/>
      <c r="U133" s="371"/>
      <c r="V133" s="278"/>
      <c r="W133" s="372"/>
      <c r="X133" s="373"/>
      <c r="Y133" s="373"/>
      <c r="Z133" s="373"/>
      <c r="AA133" s="373"/>
      <c r="AB133" s="373"/>
      <c r="AC133" s="373"/>
      <c r="AD133" s="373"/>
      <c r="AE133" s="373"/>
      <c r="AF133" s="373"/>
      <c r="AG133" s="373"/>
      <c r="AH133" s="373"/>
      <c r="AI133" s="373"/>
      <c r="AJ133" s="374"/>
      <c r="AK133" s="2"/>
      <c r="AL133" s="2"/>
      <c r="AM133" s="2"/>
      <c r="AN133" s="2"/>
      <c r="AO133" s="2"/>
      <c r="AP133" s="2"/>
      <c r="AQ133" s="2"/>
      <c r="AR133" s="3"/>
    </row>
    <row r="134" spans="2:44">
      <c r="B134" s="22"/>
      <c r="C134" s="2"/>
      <c r="D134" s="369" t="str">
        <f t="shared" si="4"/>
        <v/>
      </c>
      <c r="E134" s="369"/>
      <c r="F134" s="369"/>
      <c r="G134" s="14"/>
      <c r="H134" s="370" t="str">
        <f t="shared" si="5"/>
        <v/>
      </c>
      <c r="I134" s="370"/>
      <c r="J134" s="370"/>
      <c r="K134" s="177"/>
      <c r="L134" s="371"/>
      <c r="M134" s="371"/>
      <c r="N134" s="371"/>
      <c r="O134" s="371"/>
      <c r="P134" s="371"/>
      <c r="Q134" s="371"/>
      <c r="R134" s="371"/>
      <c r="S134" s="371"/>
      <c r="T134" s="371"/>
      <c r="U134" s="371"/>
      <c r="V134" s="278"/>
      <c r="W134" s="371"/>
      <c r="X134" s="371"/>
      <c r="Y134" s="371"/>
      <c r="Z134" s="371"/>
      <c r="AA134" s="371"/>
      <c r="AB134" s="371"/>
      <c r="AC134" s="371"/>
      <c r="AD134" s="371"/>
      <c r="AE134" s="371"/>
      <c r="AF134" s="371"/>
      <c r="AG134" s="371"/>
      <c r="AH134" s="371"/>
      <c r="AI134" s="371"/>
      <c r="AJ134" s="371"/>
      <c r="AK134" s="2"/>
      <c r="AL134" s="2"/>
      <c r="AM134" s="2"/>
      <c r="AN134" s="2"/>
      <c r="AO134" s="2"/>
      <c r="AP134" s="2"/>
      <c r="AQ134" s="2"/>
      <c r="AR134" s="3"/>
    </row>
    <row r="135" spans="2:44">
      <c r="B135" s="22"/>
      <c r="C135" s="2"/>
      <c r="D135" s="369" t="str">
        <f t="shared" si="4"/>
        <v/>
      </c>
      <c r="E135" s="369"/>
      <c r="F135" s="369"/>
      <c r="G135" s="14"/>
      <c r="H135" s="370" t="str">
        <f t="shared" si="5"/>
        <v/>
      </c>
      <c r="I135" s="370"/>
      <c r="J135" s="370"/>
      <c r="K135" s="177"/>
      <c r="L135" s="371"/>
      <c r="M135" s="371"/>
      <c r="N135" s="371"/>
      <c r="O135" s="371"/>
      <c r="P135" s="371"/>
      <c r="Q135" s="371"/>
      <c r="R135" s="371"/>
      <c r="S135" s="371"/>
      <c r="T135" s="371"/>
      <c r="U135" s="371"/>
      <c r="V135" s="278"/>
      <c r="W135" s="372"/>
      <c r="X135" s="373"/>
      <c r="Y135" s="373"/>
      <c r="Z135" s="373"/>
      <c r="AA135" s="373"/>
      <c r="AB135" s="373"/>
      <c r="AC135" s="373"/>
      <c r="AD135" s="373"/>
      <c r="AE135" s="373"/>
      <c r="AF135" s="373"/>
      <c r="AG135" s="373"/>
      <c r="AH135" s="373"/>
      <c r="AI135" s="373"/>
      <c r="AJ135" s="374"/>
      <c r="AK135" s="2"/>
      <c r="AL135" s="2"/>
      <c r="AM135" s="2"/>
      <c r="AN135" s="2"/>
      <c r="AO135" s="2"/>
      <c r="AP135" s="2"/>
      <c r="AQ135" s="2"/>
      <c r="AR135" s="3"/>
    </row>
    <row r="136" spans="2:44" ht="15" customHeight="1">
      <c r="B136" s="22"/>
      <c r="C136" s="2"/>
      <c r="D136" s="369" t="str">
        <f t="shared" si="4"/>
        <v/>
      </c>
      <c r="E136" s="369"/>
      <c r="F136" s="369"/>
      <c r="G136" s="14"/>
      <c r="H136" s="370" t="str">
        <f t="shared" si="5"/>
        <v/>
      </c>
      <c r="I136" s="370"/>
      <c r="J136" s="370"/>
      <c r="K136" s="177"/>
      <c r="L136" s="371"/>
      <c r="M136" s="371"/>
      <c r="N136" s="371"/>
      <c r="O136" s="371"/>
      <c r="P136" s="371"/>
      <c r="Q136" s="371"/>
      <c r="R136" s="371"/>
      <c r="S136" s="371"/>
      <c r="T136" s="371"/>
      <c r="U136" s="371"/>
      <c r="V136" s="278"/>
      <c r="W136" s="371"/>
      <c r="X136" s="371"/>
      <c r="Y136" s="371"/>
      <c r="Z136" s="371"/>
      <c r="AA136" s="371"/>
      <c r="AB136" s="371"/>
      <c r="AC136" s="371"/>
      <c r="AD136" s="371"/>
      <c r="AE136" s="371"/>
      <c r="AF136" s="371"/>
      <c r="AG136" s="371"/>
      <c r="AH136" s="371"/>
      <c r="AI136" s="371"/>
      <c r="AJ136" s="371"/>
      <c r="AK136" s="2"/>
      <c r="AL136" s="2"/>
      <c r="AM136" s="2"/>
      <c r="AN136" s="2"/>
      <c r="AO136" s="2"/>
      <c r="AP136" s="2"/>
      <c r="AQ136" s="2"/>
      <c r="AR136" s="3"/>
    </row>
    <row r="137" spans="2:44" ht="15" customHeight="1">
      <c r="B137" s="22"/>
      <c r="C137" s="7"/>
      <c r="D137" s="369" t="str">
        <f t="shared" si="4"/>
        <v/>
      </c>
      <c r="E137" s="369"/>
      <c r="F137" s="369"/>
      <c r="G137" s="14"/>
      <c r="H137" s="370" t="str">
        <f t="shared" si="5"/>
        <v/>
      </c>
      <c r="I137" s="370"/>
      <c r="J137" s="370"/>
      <c r="K137" s="177"/>
      <c r="L137" s="371"/>
      <c r="M137" s="371"/>
      <c r="N137" s="371"/>
      <c r="O137" s="371"/>
      <c r="P137" s="371"/>
      <c r="Q137" s="371"/>
      <c r="R137" s="371"/>
      <c r="S137" s="371"/>
      <c r="T137" s="371"/>
      <c r="U137" s="371"/>
      <c r="V137" s="278"/>
      <c r="W137" s="372"/>
      <c r="X137" s="373"/>
      <c r="Y137" s="373"/>
      <c r="Z137" s="373"/>
      <c r="AA137" s="373"/>
      <c r="AB137" s="373"/>
      <c r="AC137" s="373"/>
      <c r="AD137" s="373"/>
      <c r="AE137" s="373"/>
      <c r="AF137" s="373"/>
      <c r="AG137" s="373"/>
      <c r="AH137" s="373"/>
      <c r="AI137" s="373"/>
      <c r="AJ137" s="374"/>
      <c r="AK137" s="7"/>
      <c r="AL137" s="7"/>
      <c r="AM137" s="7"/>
      <c r="AN137" s="7"/>
      <c r="AO137" s="7"/>
      <c r="AP137" s="7"/>
      <c r="AQ137" s="7"/>
      <c r="AR137" s="157"/>
    </row>
    <row r="138" spans="2:44">
      <c r="B138" s="22"/>
      <c r="C138" s="2"/>
      <c r="D138" s="369" t="str">
        <f t="shared" si="4"/>
        <v/>
      </c>
      <c r="E138" s="369"/>
      <c r="F138" s="369"/>
      <c r="G138" s="14"/>
      <c r="H138" s="370" t="str">
        <f t="shared" si="5"/>
        <v/>
      </c>
      <c r="I138" s="370"/>
      <c r="J138" s="370"/>
      <c r="K138" s="177"/>
      <c r="L138" s="371"/>
      <c r="M138" s="371"/>
      <c r="N138" s="371"/>
      <c r="O138" s="371"/>
      <c r="P138" s="371"/>
      <c r="Q138" s="371"/>
      <c r="R138" s="371"/>
      <c r="S138" s="371"/>
      <c r="T138" s="371"/>
      <c r="U138" s="371"/>
      <c r="V138" s="278"/>
      <c r="W138" s="371"/>
      <c r="X138" s="371"/>
      <c r="Y138" s="371"/>
      <c r="Z138" s="371"/>
      <c r="AA138" s="371"/>
      <c r="AB138" s="371"/>
      <c r="AC138" s="371"/>
      <c r="AD138" s="371"/>
      <c r="AE138" s="371"/>
      <c r="AF138" s="371"/>
      <c r="AG138" s="371"/>
      <c r="AH138" s="371"/>
      <c r="AI138" s="371"/>
      <c r="AJ138" s="371"/>
      <c r="AK138" s="2"/>
      <c r="AL138" s="2"/>
      <c r="AM138" s="2"/>
      <c r="AN138" s="2"/>
      <c r="AO138" s="2"/>
      <c r="AP138" s="2"/>
      <c r="AQ138" s="2"/>
      <c r="AR138" s="3"/>
    </row>
    <row r="139" spans="2:44">
      <c r="B139" s="22"/>
      <c r="C139" s="2"/>
      <c r="D139" s="369" t="str">
        <f t="shared" si="4"/>
        <v/>
      </c>
      <c r="E139" s="369"/>
      <c r="F139" s="369"/>
      <c r="G139" s="14"/>
      <c r="H139" s="370" t="str">
        <f t="shared" si="5"/>
        <v/>
      </c>
      <c r="I139" s="370"/>
      <c r="J139" s="370"/>
      <c r="K139" s="177"/>
      <c r="L139" s="371"/>
      <c r="M139" s="371"/>
      <c r="N139" s="371"/>
      <c r="O139" s="371"/>
      <c r="P139" s="371"/>
      <c r="Q139" s="371"/>
      <c r="R139" s="371"/>
      <c r="S139" s="371"/>
      <c r="T139" s="371"/>
      <c r="U139" s="371"/>
      <c r="V139" s="278"/>
      <c r="W139" s="372"/>
      <c r="X139" s="373"/>
      <c r="Y139" s="373"/>
      <c r="Z139" s="373"/>
      <c r="AA139" s="373"/>
      <c r="AB139" s="373"/>
      <c r="AC139" s="373"/>
      <c r="AD139" s="373"/>
      <c r="AE139" s="373"/>
      <c r="AF139" s="373"/>
      <c r="AG139" s="373"/>
      <c r="AH139" s="373"/>
      <c r="AI139" s="373"/>
      <c r="AJ139" s="374"/>
      <c r="AK139" s="2"/>
      <c r="AL139" s="2"/>
      <c r="AM139" s="2"/>
      <c r="AN139" s="2"/>
      <c r="AO139" s="2"/>
      <c r="AP139" s="2"/>
      <c r="AQ139" s="2"/>
      <c r="AR139" s="3"/>
    </row>
    <row r="140" spans="2:44">
      <c r="B140" s="22"/>
      <c r="C140" s="2"/>
      <c r="D140" s="369" t="str">
        <f t="shared" si="4"/>
        <v/>
      </c>
      <c r="E140" s="369"/>
      <c r="F140" s="369"/>
      <c r="G140" s="14"/>
      <c r="H140" s="370" t="str">
        <f t="shared" si="5"/>
        <v/>
      </c>
      <c r="I140" s="370"/>
      <c r="J140" s="370"/>
      <c r="K140" s="177"/>
      <c r="L140" s="371"/>
      <c r="M140" s="371"/>
      <c r="N140" s="371"/>
      <c r="O140" s="371"/>
      <c r="P140" s="371"/>
      <c r="Q140" s="371"/>
      <c r="R140" s="371"/>
      <c r="S140" s="371"/>
      <c r="T140" s="371"/>
      <c r="U140" s="371"/>
      <c r="V140" s="278"/>
      <c r="W140" s="372"/>
      <c r="X140" s="373"/>
      <c r="Y140" s="373"/>
      <c r="Z140" s="373"/>
      <c r="AA140" s="373"/>
      <c r="AB140" s="373"/>
      <c r="AC140" s="373"/>
      <c r="AD140" s="373"/>
      <c r="AE140" s="373"/>
      <c r="AF140" s="373"/>
      <c r="AG140" s="373"/>
      <c r="AH140" s="373"/>
      <c r="AI140" s="373"/>
      <c r="AJ140" s="374"/>
      <c r="AK140" s="2"/>
      <c r="AL140" s="2"/>
      <c r="AM140" s="2"/>
      <c r="AN140" s="2"/>
      <c r="AO140" s="2"/>
      <c r="AP140" s="2"/>
      <c r="AQ140" s="2"/>
      <c r="AR140" s="3"/>
    </row>
    <row r="141" spans="2:44">
      <c r="B141" s="22"/>
      <c r="C141" s="2"/>
      <c r="D141" s="369" t="str">
        <f t="shared" si="4"/>
        <v/>
      </c>
      <c r="E141" s="369"/>
      <c r="F141" s="369"/>
      <c r="G141" s="14"/>
      <c r="H141" s="370" t="str">
        <f t="shared" si="5"/>
        <v/>
      </c>
      <c r="I141" s="370"/>
      <c r="J141" s="370"/>
      <c r="K141" s="177"/>
      <c r="L141" s="371"/>
      <c r="M141" s="371"/>
      <c r="N141" s="371"/>
      <c r="O141" s="371"/>
      <c r="P141" s="371"/>
      <c r="Q141" s="371"/>
      <c r="R141" s="371"/>
      <c r="S141" s="371"/>
      <c r="T141" s="371"/>
      <c r="U141" s="371"/>
      <c r="V141" s="278"/>
      <c r="W141" s="372"/>
      <c r="X141" s="373"/>
      <c r="Y141" s="373"/>
      <c r="Z141" s="373"/>
      <c r="AA141" s="373"/>
      <c r="AB141" s="373"/>
      <c r="AC141" s="373"/>
      <c r="AD141" s="373"/>
      <c r="AE141" s="373"/>
      <c r="AF141" s="373"/>
      <c r="AG141" s="373"/>
      <c r="AH141" s="373"/>
      <c r="AI141" s="373"/>
      <c r="AJ141" s="374"/>
      <c r="AK141" s="2"/>
      <c r="AL141" s="2"/>
      <c r="AM141" s="2"/>
      <c r="AN141" s="2"/>
      <c r="AO141" s="2"/>
      <c r="AP141" s="2"/>
      <c r="AQ141" s="2"/>
      <c r="AR141" s="3"/>
    </row>
    <row r="142" spans="2:44">
      <c r="B142" s="22"/>
      <c r="C142" s="2"/>
      <c r="D142" s="369" t="str">
        <f t="shared" si="4"/>
        <v/>
      </c>
      <c r="E142" s="369"/>
      <c r="F142" s="369"/>
      <c r="G142" s="14"/>
      <c r="H142" s="370" t="str">
        <f t="shared" si="5"/>
        <v/>
      </c>
      <c r="I142" s="370"/>
      <c r="J142" s="370"/>
      <c r="K142" s="177"/>
      <c r="L142" s="371"/>
      <c r="M142" s="371"/>
      <c r="N142" s="371"/>
      <c r="O142" s="371"/>
      <c r="P142" s="371"/>
      <c r="Q142" s="371"/>
      <c r="R142" s="371"/>
      <c r="S142" s="371"/>
      <c r="T142" s="371"/>
      <c r="U142" s="371"/>
      <c r="V142" s="278"/>
      <c r="W142" s="372"/>
      <c r="X142" s="373"/>
      <c r="Y142" s="373"/>
      <c r="Z142" s="373"/>
      <c r="AA142" s="373"/>
      <c r="AB142" s="373"/>
      <c r="AC142" s="373"/>
      <c r="AD142" s="373"/>
      <c r="AE142" s="373"/>
      <c r="AF142" s="373"/>
      <c r="AG142" s="373"/>
      <c r="AH142" s="373"/>
      <c r="AI142" s="373"/>
      <c r="AJ142" s="374"/>
      <c r="AK142" s="2"/>
      <c r="AL142" s="2"/>
      <c r="AM142" s="2"/>
      <c r="AN142" s="2"/>
      <c r="AO142" s="2"/>
      <c r="AP142" s="2"/>
      <c r="AQ142" s="2"/>
      <c r="AR142" s="3"/>
    </row>
    <row r="143" spans="2:44">
      <c r="B143" s="22"/>
      <c r="C143" s="2"/>
      <c r="D143" s="369" t="str">
        <f t="shared" si="4"/>
        <v/>
      </c>
      <c r="E143" s="369"/>
      <c r="F143" s="369"/>
      <c r="G143" s="14"/>
      <c r="H143" s="370" t="str">
        <f t="shared" si="5"/>
        <v/>
      </c>
      <c r="I143" s="370"/>
      <c r="J143" s="370"/>
      <c r="K143" s="177"/>
      <c r="L143" s="371"/>
      <c r="M143" s="371"/>
      <c r="N143" s="371"/>
      <c r="O143" s="371"/>
      <c r="P143" s="371"/>
      <c r="Q143" s="371"/>
      <c r="R143" s="371"/>
      <c r="S143" s="371"/>
      <c r="T143" s="371"/>
      <c r="U143" s="371"/>
      <c r="V143" s="278"/>
      <c r="W143" s="372"/>
      <c r="X143" s="373"/>
      <c r="Y143" s="373"/>
      <c r="Z143" s="373"/>
      <c r="AA143" s="373"/>
      <c r="AB143" s="373"/>
      <c r="AC143" s="373"/>
      <c r="AD143" s="373"/>
      <c r="AE143" s="373"/>
      <c r="AF143" s="373"/>
      <c r="AG143" s="373"/>
      <c r="AH143" s="373"/>
      <c r="AI143" s="373"/>
      <c r="AJ143" s="374"/>
      <c r="AK143" s="2"/>
      <c r="AL143" s="2"/>
      <c r="AM143" s="2"/>
      <c r="AN143" s="2"/>
      <c r="AO143" s="2"/>
      <c r="AP143" s="2"/>
      <c r="AQ143" s="2"/>
      <c r="AR143" s="3"/>
    </row>
    <row r="144" spans="2:44">
      <c r="B144" s="22"/>
      <c r="C144" s="2"/>
      <c r="D144" s="369" t="str">
        <f t="shared" si="4"/>
        <v/>
      </c>
      <c r="E144" s="369"/>
      <c r="F144" s="369"/>
      <c r="G144" s="14"/>
      <c r="H144" s="370" t="str">
        <f t="shared" si="5"/>
        <v/>
      </c>
      <c r="I144" s="370"/>
      <c r="J144" s="370"/>
      <c r="K144" s="177"/>
      <c r="L144" s="371"/>
      <c r="M144" s="371"/>
      <c r="N144" s="371"/>
      <c r="O144" s="371"/>
      <c r="P144" s="371"/>
      <c r="Q144" s="371"/>
      <c r="R144" s="371"/>
      <c r="S144" s="371"/>
      <c r="T144" s="371"/>
      <c r="U144" s="371"/>
      <c r="V144" s="278"/>
      <c r="W144" s="372"/>
      <c r="X144" s="373"/>
      <c r="Y144" s="373"/>
      <c r="Z144" s="373"/>
      <c r="AA144" s="373"/>
      <c r="AB144" s="373"/>
      <c r="AC144" s="373"/>
      <c r="AD144" s="373"/>
      <c r="AE144" s="373"/>
      <c r="AF144" s="373"/>
      <c r="AG144" s="373"/>
      <c r="AH144" s="373"/>
      <c r="AI144" s="373"/>
      <c r="AJ144" s="374"/>
      <c r="AK144" s="2"/>
      <c r="AL144" s="2"/>
      <c r="AM144" s="2"/>
      <c r="AN144" s="2"/>
      <c r="AO144" s="2"/>
      <c r="AP144" s="2"/>
      <c r="AQ144" s="2"/>
      <c r="AR144" s="3"/>
    </row>
    <row r="145" spans="2:44">
      <c r="B145" s="22"/>
      <c r="C145" s="2"/>
      <c r="D145" s="369" t="str">
        <f t="shared" si="4"/>
        <v/>
      </c>
      <c r="E145" s="369"/>
      <c r="F145" s="369"/>
      <c r="G145" s="14"/>
      <c r="H145" s="370" t="str">
        <f t="shared" si="5"/>
        <v/>
      </c>
      <c r="I145" s="370"/>
      <c r="J145" s="370"/>
      <c r="K145" s="177"/>
      <c r="L145" s="371"/>
      <c r="M145" s="371"/>
      <c r="N145" s="371"/>
      <c r="O145" s="371"/>
      <c r="P145" s="371"/>
      <c r="Q145" s="371"/>
      <c r="R145" s="371"/>
      <c r="S145" s="371"/>
      <c r="T145" s="371"/>
      <c r="U145" s="371"/>
      <c r="V145" s="278"/>
      <c r="W145" s="372"/>
      <c r="X145" s="373"/>
      <c r="Y145" s="373"/>
      <c r="Z145" s="373"/>
      <c r="AA145" s="373"/>
      <c r="AB145" s="373"/>
      <c r="AC145" s="373"/>
      <c r="AD145" s="373"/>
      <c r="AE145" s="373"/>
      <c r="AF145" s="373"/>
      <c r="AG145" s="373"/>
      <c r="AH145" s="373"/>
      <c r="AI145" s="373"/>
      <c r="AJ145" s="374"/>
      <c r="AK145" s="2"/>
      <c r="AL145" s="2"/>
      <c r="AM145" s="2"/>
      <c r="AN145" s="2"/>
      <c r="AO145" s="2"/>
      <c r="AP145" s="2"/>
      <c r="AQ145" s="2"/>
      <c r="AR145" s="3"/>
    </row>
    <row r="146" spans="2:44">
      <c r="B146" s="22"/>
      <c r="C146" s="2"/>
      <c r="D146" s="369" t="str">
        <f t="shared" si="4"/>
        <v/>
      </c>
      <c r="E146" s="369"/>
      <c r="F146" s="369"/>
      <c r="G146" s="14"/>
      <c r="H146" s="370" t="str">
        <f t="shared" si="5"/>
        <v/>
      </c>
      <c r="I146" s="370"/>
      <c r="J146" s="370"/>
      <c r="K146" s="177"/>
      <c r="L146" s="371"/>
      <c r="M146" s="371"/>
      <c r="N146" s="371"/>
      <c r="O146" s="371"/>
      <c r="P146" s="371"/>
      <c r="Q146" s="371"/>
      <c r="R146" s="371"/>
      <c r="S146" s="371"/>
      <c r="T146" s="371"/>
      <c r="U146" s="371"/>
      <c r="V146" s="278"/>
      <c r="W146" s="372"/>
      <c r="X146" s="373"/>
      <c r="Y146" s="373"/>
      <c r="Z146" s="373"/>
      <c r="AA146" s="373"/>
      <c r="AB146" s="373"/>
      <c r="AC146" s="373"/>
      <c r="AD146" s="373"/>
      <c r="AE146" s="373"/>
      <c r="AF146" s="373"/>
      <c r="AG146" s="373"/>
      <c r="AH146" s="373"/>
      <c r="AI146" s="373"/>
      <c r="AJ146" s="374"/>
      <c r="AK146" s="2"/>
      <c r="AL146" s="2"/>
      <c r="AM146" s="2"/>
      <c r="AN146" s="2"/>
      <c r="AO146" s="2"/>
      <c r="AP146" s="2"/>
      <c r="AQ146" s="2"/>
      <c r="AR146" s="3"/>
    </row>
    <row r="147" spans="2:44">
      <c r="B147" s="22"/>
      <c r="C147" s="2"/>
      <c r="D147" s="369" t="str">
        <f t="shared" si="4"/>
        <v/>
      </c>
      <c r="E147" s="369"/>
      <c r="F147" s="369"/>
      <c r="G147" s="14"/>
      <c r="H147" s="370" t="str">
        <f t="shared" si="5"/>
        <v/>
      </c>
      <c r="I147" s="370"/>
      <c r="J147" s="370"/>
      <c r="K147" s="177"/>
      <c r="L147" s="371"/>
      <c r="M147" s="371"/>
      <c r="N147" s="371"/>
      <c r="O147" s="371"/>
      <c r="P147" s="371"/>
      <c r="Q147" s="371"/>
      <c r="R147" s="371"/>
      <c r="S147" s="371"/>
      <c r="T147" s="371"/>
      <c r="U147" s="371"/>
      <c r="V147" s="278"/>
      <c r="W147" s="372"/>
      <c r="X147" s="373"/>
      <c r="Y147" s="373"/>
      <c r="Z147" s="373"/>
      <c r="AA147" s="373"/>
      <c r="AB147" s="373"/>
      <c r="AC147" s="373"/>
      <c r="AD147" s="373"/>
      <c r="AE147" s="373"/>
      <c r="AF147" s="373"/>
      <c r="AG147" s="373"/>
      <c r="AH147" s="373"/>
      <c r="AI147" s="373"/>
      <c r="AJ147" s="374"/>
      <c r="AK147" s="2"/>
      <c r="AL147" s="2"/>
      <c r="AM147" s="2"/>
      <c r="AN147" s="2"/>
      <c r="AO147" s="2"/>
      <c r="AP147" s="2"/>
      <c r="AQ147" s="2"/>
      <c r="AR147" s="3"/>
    </row>
    <row r="148" spans="2:44">
      <c r="B148" s="22"/>
      <c r="C148" s="2"/>
      <c r="D148" s="369" t="str">
        <f t="shared" si="4"/>
        <v/>
      </c>
      <c r="E148" s="369"/>
      <c r="F148" s="369"/>
      <c r="G148" s="14"/>
      <c r="H148" s="370" t="str">
        <f t="shared" si="5"/>
        <v/>
      </c>
      <c r="I148" s="370"/>
      <c r="J148" s="370"/>
      <c r="K148" s="177"/>
      <c r="L148" s="371"/>
      <c r="M148" s="371"/>
      <c r="N148" s="371"/>
      <c r="O148" s="371"/>
      <c r="P148" s="371"/>
      <c r="Q148" s="371"/>
      <c r="R148" s="371"/>
      <c r="S148" s="371"/>
      <c r="T148" s="371"/>
      <c r="U148" s="371"/>
      <c r="V148" s="278"/>
      <c r="W148" s="372"/>
      <c r="X148" s="373"/>
      <c r="Y148" s="373"/>
      <c r="Z148" s="373"/>
      <c r="AA148" s="373"/>
      <c r="AB148" s="373"/>
      <c r="AC148" s="373"/>
      <c r="AD148" s="373"/>
      <c r="AE148" s="373"/>
      <c r="AF148" s="373"/>
      <c r="AG148" s="373"/>
      <c r="AH148" s="373"/>
      <c r="AI148" s="373"/>
      <c r="AJ148" s="374"/>
      <c r="AK148" s="2"/>
      <c r="AL148" s="2"/>
      <c r="AM148" s="2"/>
      <c r="AN148" s="2"/>
      <c r="AO148" s="2"/>
      <c r="AP148" s="2"/>
      <c r="AQ148" s="2"/>
      <c r="AR148" s="3"/>
    </row>
    <row r="149" spans="2:44">
      <c r="B149" s="22"/>
      <c r="C149" s="2"/>
      <c r="D149" s="369" t="str">
        <f t="shared" si="4"/>
        <v/>
      </c>
      <c r="E149" s="369"/>
      <c r="F149" s="369"/>
      <c r="G149" s="14"/>
      <c r="H149" s="370" t="str">
        <f t="shared" si="5"/>
        <v/>
      </c>
      <c r="I149" s="370"/>
      <c r="J149" s="370"/>
      <c r="K149" s="177"/>
      <c r="L149" s="371"/>
      <c r="M149" s="371"/>
      <c r="N149" s="371"/>
      <c r="O149" s="371"/>
      <c r="P149" s="371"/>
      <c r="Q149" s="371"/>
      <c r="R149" s="371"/>
      <c r="S149" s="371"/>
      <c r="T149" s="371"/>
      <c r="U149" s="371"/>
      <c r="V149" s="278"/>
      <c r="W149" s="372"/>
      <c r="X149" s="373"/>
      <c r="Y149" s="373"/>
      <c r="Z149" s="373"/>
      <c r="AA149" s="373"/>
      <c r="AB149" s="373"/>
      <c r="AC149" s="373"/>
      <c r="AD149" s="373"/>
      <c r="AE149" s="373"/>
      <c r="AF149" s="373"/>
      <c r="AG149" s="373"/>
      <c r="AH149" s="373"/>
      <c r="AI149" s="373"/>
      <c r="AJ149" s="374"/>
      <c r="AK149" s="2"/>
      <c r="AL149" s="2"/>
      <c r="AM149" s="2"/>
      <c r="AN149" s="2"/>
      <c r="AO149" s="2"/>
      <c r="AP149" s="2"/>
      <c r="AQ149" s="2"/>
      <c r="AR149" s="3"/>
    </row>
    <row r="150" spans="2:44">
      <c r="B150" s="22"/>
      <c r="C150" s="2"/>
      <c r="D150" s="369" t="str">
        <f t="shared" si="4"/>
        <v/>
      </c>
      <c r="E150" s="369"/>
      <c r="F150" s="369"/>
      <c r="G150" s="14"/>
      <c r="H150" s="370" t="str">
        <f t="shared" si="5"/>
        <v/>
      </c>
      <c r="I150" s="370"/>
      <c r="J150" s="370"/>
      <c r="K150" s="177"/>
      <c r="L150" s="371"/>
      <c r="M150" s="371"/>
      <c r="N150" s="371"/>
      <c r="O150" s="371"/>
      <c r="P150" s="371"/>
      <c r="Q150" s="371"/>
      <c r="R150" s="371"/>
      <c r="S150" s="371"/>
      <c r="T150" s="371"/>
      <c r="U150" s="371"/>
      <c r="V150" s="278"/>
      <c r="W150" s="372"/>
      <c r="X150" s="373"/>
      <c r="Y150" s="373"/>
      <c r="Z150" s="373"/>
      <c r="AA150" s="373"/>
      <c r="AB150" s="373"/>
      <c r="AC150" s="373"/>
      <c r="AD150" s="373"/>
      <c r="AE150" s="373"/>
      <c r="AF150" s="373"/>
      <c r="AG150" s="373"/>
      <c r="AH150" s="373"/>
      <c r="AI150" s="373"/>
      <c r="AJ150" s="374"/>
      <c r="AK150" s="2"/>
      <c r="AL150" s="2"/>
      <c r="AM150" s="2"/>
      <c r="AN150" s="2"/>
      <c r="AO150" s="2"/>
      <c r="AP150" s="2"/>
      <c r="AQ150" s="2"/>
      <c r="AR150" s="3"/>
    </row>
    <row r="151" spans="2:44">
      <c r="B151" s="22"/>
      <c r="C151" s="2"/>
      <c r="D151" s="369" t="str">
        <f t="shared" si="4"/>
        <v/>
      </c>
      <c r="E151" s="369"/>
      <c r="F151" s="369"/>
      <c r="G151" s="14"/>
      <c r="H151" s="370" t="str">
        <f t="shared" si="5"/>
        <v/>
      </c>
      <c r="I151" s="370"/>
      <c r="J151" s="370"/>
      <c r="K151" s="177"/>
      <c r="L151" s="371"/>
      <c r="M151" s="371"/>
      <c r="N151" s="371"/>
      <c r="O151" s="371"/>
      <c r="P151" s="371"/>
      <c r="Q151" s="371"/>
      <c r="R151" s="371"/>
      <c r="S151" s="371"/>
      <c r="T151" s="371"/>
      <c r="U151" s="371"/>
      <c r="V151" s="278"/>
      <c r="W151" s="372"/>
      <c r="X151" s="373"/>
      <c r="Y151" s="373"/>
      <c r="Z151" s="373"/>
      <c r="AA151" s="373"/>
      <c r="AB151" s="373"/>
      <c r="AC151" s="373"/>
      <c r="AD151" s="373"/>
      <c r="AE151" s="373"/>
      <c r="AF151" s="373"/>
      <c r="AG151" s="373"/>
      <c r="AH151" s="373"/>
      <c r="AI151" s="373"/>
      <c r="AJ151" s="374"/>
      <c r="AK151" s="2"/>
      <c r="AL151" s="2"/>
      <c r="AM151" s="2"/>
      <c r="AN151" s="2"/>
      <c r="AO151" s="2"/>
      <c r="AP151" s="2"/>
      <c r="AQ151" s="2"/>
      <c r="AR151" s="3"/>
    </row>
    <row r="152" spans="2:44">
      <c r="B152" s="22"/>
      <c r="C152" s="2"/>
      <c r="D152" s="369" t="str">
        <f t="shared" si="4"/>
        <v/>
      </c>
      <c r="E152" s="369"/>
      <c r="F152" s="369"/>
      <c r="G152" s="14"/>
      <c r="H152" s="370" t="str">
        <f t="shared" si="5"/>
        <v/>
      </c>
      <c r="I152" s="370"/>
      <c r="J152" s="370"/>
      <c r="K152" s="177"/>
      <c r="L152" s="371"/>
      <c r="M152" s="371"/>
      <c r="N152" s="371"/>
      <c r="O152" s="371"/>
      <c r="P152" s="371"/>
      <c r="Q152" s="371"/>
      <c r="R152" s="371"/>
      <c r="S152" s="371"/>
      <c r="T152" s="371"/>
      <c r="U152" s="371"/>
      <c r="V152" s="278"/>
      <c r="W152" s="372"/>
      <c r="X152" s="373"/>
      <c r="Y152" s="373"/>
      <c r="Z152" s="373"/>
      <c r="AA152" s="373"/>
      <c r="AB152" s="373"/>
      <c r="AC152" s="373"/>
      <c r="AD152" s="373"/>
      <c r="AE152" s="373"/>
      <c r="AF152" s="373"/>
      <c r="AG152" s="373"/>
      <c r="AH152" s="373"/>
      <c r="AI152" s="373"/>
      <c r="AJ152" s="374"/>
      <c r="AK152" s="2"/>
      <c r="AL152" s="2"/>
      <c r="AM152" s="2"/>
      <c r="AN152" s="2"/>
      <c r="AO152" s="2"/>
      <c r="AP152" s="2"/>
      <c r="AQ152" s="2"/>
      <c r="AR152" s="3"/>
    </row>
    <row r="153" spans="2:44">
      <c r="B153" s="22"/>
      <c r="C153" s="2"/>
      <c r="D153" s="369" t="str">
        <f t="shared" si="4"/>
        <v/>
      </c>
      <c r="E153" s="369"/>
      <c r="F153" s="369"/>
      <c r="G153" s="14"/>
      <c r="H153" s="370" t="str">
        <f t="shared" si="5"/>
        <v/>
      </c>
      <c r="I153" s="370"/>
      <c r="J153" s="370"/>
      <c r="K153" s="177"/>
      <c r="L153" s="371"/>
      <c r="M153" s="371"/>
      <c r="N153" s="371"/>
      <c r="O153" s="371"/>
      <c r="P153" s="371"/>
      <c r="Q153" s="371"/>
      <c r="R153" s="371"/>
      <c r="S153" s="371"/>
      <c r="T153" s="371"/>
      <c r="U153" s="371"/>
      <c r="V153" s="278"/>
      <c r="W153" s="372"/>
      <c r="X153" s="373"/>
      <c r="Y153" s="373"/>
      <c r="Z153" s="373"/>
      <c r="AA153" s="373"/>
      <c r="AB153" s="373"/>
      <c r="AC153" s="373"/>
      <c r="AD153" s="373"/>
      <c r="AE153" s="373"/>
      <c r="AF153" s="373"/>
      <c r="AG153" s="373"/>
      <c r="AH153" s="373"/>
      <c r="AI153" s="373"/>
      <c r="AJ153" s="374"/>
      <c r="AK153" s="2"/>
      <c r="AL153" s="2"/>
      <c r="AM153" s="2"/>
      <c r="AN153" s="2"/>
      <c r="AO153" s="2"/>
      <c r="AP153" s="2"/>
      <c r="AQ153" s="2"/>
      <c r="AR153" s="3"/>
    </row>
    <row r="154" spans="2:44">
      <c r="B154" s="22"/>
      <c r="C154" s="2"/>
      <c r="D154" s="369" t="str">
        <f t="shared" si="4"/>
        <v/>
      </c>
      <c r="E154" s="369"/>
      <c r="F154" s="369"/>
      <c r="G154" s="14"/>
      <c r="H154" s="370" t="str">
        <f t="shared" si="5"/>
        <v/>
      </c>
      <c r="I154" s="370"/>
      <c r="J154" s="370"/>
      <c r="K154" s="177"/>
      <c r="L154" s="371"/>
      <c r="M154" s="371"/>
      <c r="N154" s="371"/>
      <c r="O154" s="371"/>
      <c r="P154" s="371"/>
      <c r="Q154" s="371"/>
      <c r="R154" s="371"/>
      <c r="S154" s="371"/>
      <c r="T154" s="371"/>
      <c r="U154" s="371"/>
      <c r="V154" s="278"/>
      <c r="W154" s="372"/>
      <c r="X154" s="373"/>
      <c r="Y154" s="373"/>
      <c r="Z154" s="373"/>
      <c r="AA154" s="373"/>
      <c r="AB154" s="373"/>
      <c r="AC154" s="373"/>
      <c r="AD154" s="373"/>
      <c r="AE154" s="373"/>
      <c r="AF154" s="373"/>
      <c r="AG154" s="373"/>
      <c r="AH154" s="373"/>
      <c r="AI154" s="373"/>
      <c r="AJ154" s="374"/>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1900</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1901</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7"/>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8"/>
    </row>
  </sheetData>
  <sheetProtection password="C486" sheet="1" scenarios="1"/>
  <mergeCells count="475">
    <mergeCell ref="D154:F154"/>
    <mergeCell ref="H154:J154"/>
    <mergeCell ref="L154:U154"/>
    <mergeCell ref="W154:AJ154"/>
    <mergeCell ref="D152:F152"/>
    <mergeCell ref="H152:J152"/>
    <mergeCell ref="L152:U152"/>
    <mergeCell ref="W152:AJ152"/>
    <mergeCell ref="D153:F153"/>
    <mergeCell ref="H153:J153"/>
    <mergeCell ref="L153:U153"/>
    <mergeCell ref="W153:AJ153"/>
    <mergeCell ref="D148:F148"/>
    <mergeCell ref="H148:J148"/>
    <mergeCell ref="L148:U148"/>
    <mergeCell ref="W148:AJ148"/>
    <mergeCell ref="D149:F149"/>
    <mergeCell ref="H149:J149"/>
    <mergeCell ref="L149:U149"/>
    <mergeCell ref="W149:AJ149"/>
    <mergeCell ref="D150:F150"/>
    <mergeCell ref="H150:J150"/>
    <mergeCell ref="L150:U150"/>
    <mergeCell ref="W150:AJ150"/>
    <mergeCell ref="D142:F142"/>
    <mergeCell ref="H142:J142"/>
    <mergeCell ref="L142:U142"/>
    <mergeCell ref="W142:AJ142"/>
    <mergeCell ref="D151:F151"/>
    <mergeCell ref="H151:J151"/>
    <mergeCell ref="L151:U151"/>
    <mergeCell ref="W151:AJ151"/>
    <mergeCell ref="D144:F144"/>
    <mergeCell ref="H144:J144"/>
    <mergeCell ref="L144:U144"/>
    <mergeCell ref="W144:AJ144"/>
    <mergeCell ref="D145:F145"/>
    <mergeCell ref="H145:J145"/>
    <mergeCell ref="L145:U145"/>
    <mergeCell ref="W145:AJ145"/>
    <mergeCell ref="D146:F146"/>
    <mergeCell ref="H146:J146"/>
    <mergeCell ref="L146:U146"/>
    <mergeCell ref="W146:AJ146"/>
    <mergeCell ref="D147:F147"/>
    <mergeCell ref="H147:J147"/>
    <mergeCell ref="L147:U147"/>
    <mergeCell ref="W147:AJ147"/>
    <mergeCell ref="D139:F139"/>
    <mergeCell ref="H139:J139"/>
    <mergeCell ref="L139:U139"/>
    <mergeCell ref="W139:AJ139"/>
    <mergeCell ref="D140:F140"/>
    <mergeCell ref="H140:J140"/>
    <mergeCell ref="L140:U140"/>
    <mergeCell ref="W140:AJ140"/>
    <mergeCell ref="D141:F141"/>
    <mergeCell ref="H141:J141"/>
    <mergeCell ref="L141:U141"/>
    <mergeCell ref="W141:AJ141"/>
    <mergeCell ref="D133:F133"/>
    <mergeCell ref="H133:J133"/>
    <mergeCell ref="L133:U133"/>
    <mergeCell ref="W133:AJ133"/>
    <mergeCell ref="D134:F134"/>
    <mergeCell ref="H134:J134"/>
    <mergeCell ref="L134:U134"/>
    <mergeCell ref="W134:AJ134"/>
    <mergeCell ref="D143:F143"/>
    <mergeCell ref="H143:J143"/>
    <mergeCell ref="L143:U143"/>
    <mergeCell ref="W143:AJ143"/>
    <mergeCell ref="D136:F136"/>
    <mergeCell ref="H136:J136"/>
    <mergeCell ref="L136:U136"/>
    <mergeCell ref="W136:AJ136"/>
    <mergeCell ref="D137:F137"/>
    <mergeCell ref="H137:J137"/>
    <mergeCell ref="L137:U137"/>
    <mergeCell ref="W137:AJ137"/>
    <mergeCell ref="D138:F138"/>
    <mergeCell ref="H138:J138"/>
    <mergeCell ref="L138:U138"/>
    <mergeCell ref="W138:AJ138"/>
    <mergeCell ref="D135:F135"/>
    <mergeCell ref="H135:J135"/>
    <mergeCell ref="L135:U135"/>
    <mergeCell ref="W135:AJ135"/>
    <mergeCell ref="D126:F126"/>
    <mergeCell ref="H126:J126"/>
    <mergeCell ref="L126:U126"/>
    <mergeCell ref="W126:AJ126"/>
    <mergeCell ref="D127:F127"/>
    <mergeCell ref="H127:J127"/>
    <mergeCell ref="L127:U127"/>
    <mergeCell ref="W127:AJ127"/>
    <mergeCell ref="D128:F128"/>
    <mergeCell ref="H128:J128"/>
    <mergeCell ref="L128:U128"/>
    <mergeCell ref="W128:AJ128"/>
    <mergeCell ref="D129:F129"/>
    <mergeCell ref="H129:J129"/>
    <mergeCell ref="L129:U129"/>
    <mergeCell ref="W129:AJ129"/>
    <mergeCell ref="D130:F130"/>
    <mergeCell ref="H130:J130"/>
    <mergeCell ref="L130:U130"/>
    <mergeCell ref="W130:AJ130"/>
    <mergeCell ref="W122:AJ122"/>
    <mergeCell ref="D123:F123"/>
    <mergeCell ref="H123:J123"/>
    <mergeCell ref="L123:U123"/>
    <mergeCell ref="W123:AJ123"/>
    <mergeCell ref="D124:F124"/>
    <mergeCell ref="H124:J124"/>
    <mergeCell ref="L124:U124"/>
    <mergeCell ref="W124:AJ124"/>
    <mergeCell ref="W116:AJ116"/>
    <mergeCell ref="D125:F125"/>
    <mergeCell ref="H125:J125"/>
    <mergeCell ref="L125:U125"/>
    <mergeCell ref="W125:AJ125"/>
    <mergeCell ref="D118:F118"/>
    <mergeCell ref="H118:J118"/>
    <mergeCell ref="L118:U118"/>
    <mergeCell ref="W118:AJ118"/>
    <mergeCell ref="D119:F119"/>
    <mergeCell ref="H119:J119"/>
    <mergeCell ref="L119:U119"/>
    <mergeCell ref="W119:AJ119"/>
    <mergeCell ref="D120:F120"/>
    <mergeCell ref="H120:J120"/>
    <mergeCell ref="L120:U120"/>
    <mergeCell ref="W120:AJ120"/>
    <mergeCell ref="D121:F121"/>
    <mergeCell ref="H121:J121"/>
    <mergeCell ref="L121:U121"/>
    <mergeCell ref="W121:AJ121"/>
    <mergeCell ref="D122:F122"/>
    <mergeCell ref="H122:J122"/>
    <mergeCell ref="L122:U122"/>
    <mergeCell ref="D117:F117"/>
    <mergeCell ref="H117:J117"/>
    <mergeCell ref="L117:U117"/>
    <mergeCell ref="W117:AJ117"/>
    <mergeCell ref="C109:AQ109"/>
    <mergeCell ref="D111:F111"/>
    <mergeCell ref="H111:J111"/>
    <mergeCell ref="L111:U111"/>
    <mergeCell ref="W111:AJ111"/>
    <mergeCell ref="D113:F113"/>
    <mergeCell ref="H113:J113"/>
    <mergeCell ref="L113:U113"/>
    <mergeCell ref="W113:AJ113"/>
    <mergeCell ref="D114:F114"/>
    <mergeCell ref="H114:J114"/>
    <mergeCell ref="L114:U114"/>
    <mergeCell ref="W114:AJ114"/>
    <mergeCell ref="D115:F115"/>
    <mergeCell ref="H115:J115"/>
    <mergeCell ref="L115:U115"/>
    <mergeCell ref="W115:AJ115"/>
    <mergeCell ref="D116:F116"/>
    <mergeCell ref="H116:J116"/>
    <mergeCell ref="L116:U116"/>
    <mergeCell ref="F106:H106"/>
    <mergeCell ref="N106:Q106"/>
    <mergeCell ref="S106:U106"/>
    <mergeCell ref="W106:Z106"/>
    <mergeCell ref="AD106:AJ106"/>
    <mergeCell ref="F107:H107"/>
    <mergeCell ref="N107:Q107"/>
    <mergeCell ref="S107:U107"/>
    <mergeCell ref="W107:Z107"/>
    <mergeCell ref="AD107:AJ107"/>
    <mergeCell ref="F104:H104"/>
    <mergeCell ref="N104:Q104"/>
    <mergeCell ref="S104:U104"/>
    <mergeCell ref="W104:Z104"/>
    <mergeCell ref="AD104:AJ104"/>
    <mergeCell ref="F105:H105"/>
    <mergeCell ref="N105:Q105"/>
    <mergeCell ref="S105:U105"/>
    <mergeCell ref="W105:Z105"/>
    <mergeCell ref="AD105:AJ105"/>
    <mergeCell ref="F102:H102"/>
    <mergeCell ref="N102:Q102"/>
    <mergeCell ref="S102:U102"/>
    <mergeCell ref="W102:Z102"/>
    <mergeCell ref="AD102:AJ102"/>
    <mergeCell ref="F103:H103"/>
    <mergeCell ref="N103:Q103"/>
    <mergeCell ref="S103:U103"/>
    <mergeCell ref="W103:Z103"/>
    <mergeCell ref="AD103:AJ103"/>
    <mergeCell ref="F100:H100"/>
    <mergeCell ref="N100:Q100"/>
    <mergeCell ref="S100:U100"/>
    <mergeCell ref="W100:Z100"/>
    <mergeCell ref="AD100:AJ100"/>
    <mergeCell ref="F101:H101"/>
    <mergeCell ref="N101:Q101"/>
    <mergeCell ref="S101:U101"/>
    <mergeCell ref="W101:Z101"/>
    <mergeCell ref="AD101:AJ101"/>
    <mergeCell ref="F98:H98"/>
    <mergeCell ref="N98:Q98"/>
    <mergeCell ref="S98:U98"/>
    <mergeCell ref="W98:Z98"/>
    <mergeCell ref="AD98:AJ98"/>
    <mergeCell ref="F99:H99"/>
    <mergeCell ref="N99:Q99"/>
    <mergeCell ref="S99:U99"/>
    <mergeCell ref="W99:Z99"/>
    <mergeCell ref="AD99:AJ99"/>
    <mergeCell ref="F96:H96"/>
    <mergeCell ref="N96:Q96"/>
    <mergeCell ref="S96:U96"/>
    <mergeCell ref="W96:Z96"/>
    <mergeCell ref="AD96:AJ96"/>
    <mergeCell ref="F97:H97"/>
    <mergeCell ref="N97:Q97"/>
    <mergeCell ref="S97:U97"/>
    <mergeCell ref="W97:Z97"/>
    <mergeCell ref="AD97:AJ97"/>
    <mergeCell ref="F94:H94"/>
    <mergeCell ref="N94:Q94"/>
    <mergeCell ref="S94:U94"/>
    <mergeCell ref="W94:Z94"/>
    <mergeCell ref="AD94:AJ94"/>
    <mergeCell ref="F95:H95"/>
    <mergeCell ref="N95:Q95"/>
    <mergeCell ref="S95:U95"/>
    <mergeCell ref="W95:Z95"/>
    <mergeCell ref="AD95:AJ95"/>
    <mergeCell ref="F92:H92"/>
    <mergeCell ref="N92:Q92"/>
    <mergeCell ref="S92:U92"/>
    <mergeCell ref="W92:Z92"/>
    <mergeCell ref="AD92:AJ92"/>
    <mergeCell ref="F93:H93"/>
    <mergeCell ref="N93:Q93"/>
    <mergeCell ref="S93:U93"/>
    <mergeCell ref="W93:Z93"/>
    <mergeCell ref="AD93:AJ93"/>
    <mergeCell ref="F90:H90"/>
    <mergeCell ref="N90:Q90"/>
    <mergeCell ref="S90:U90"/>
    <mergeCell ref="W90:Z90"/>
    <mergeCell ref="AD90:AJ90"/>
    <mergeCell ref="F91:H91"/>
    <mergeCell ref="N91:Q91"/>
    <mergeCell ref="S91:U91"/>
    <mergeCell ref="W91:Z91"/>
    <mergeCell ref="AD91:AJ91"/>
    <mergeCell ref="F88:H88"/>
    <mergeCell ref="N88:Q88"/>
    <mergeCell ref="S88:U88"/>
    <mergeCell ref="W88:Z88"/>
    <mergeCell ref="AD88:AJ88"/>
    <mergeCell ref="F89:H89"/>
    <mergeCell ref="N89:Q89"/>
    <mergeCell ref="S89:U89"/>
    <mergeCell ref="W89:Z89"/>
    <mergeCell ref="AD89:AJ89"/>
    <mergeCell ref="F86:H86"/>
    <mergeCell ref="N86:Q86"/>
    <mergeCell ref="S86:U86"/>
    <mergeCell ref="W86:Z86"/>
    <mergeCell ref="AD86:AJ86"/>
    <mergeCell ref="F87:H87"/>
    <mergeCell ref="N87:Q87"/>
    <mergeCell ref="S87:U87"/>
    <mergeCell ref="W87:Z87"/>
    <mergeCell ref="AD87:AJ87"/>
    <mergeCell ref="F84:H84"/>
    <mergeCell ref="N84:Q84"/>
    <mergeCell ref="S84:U84"/>
    <mergeCell ref="W84:Z84"/>
    <mergeCell ref="AD84:AJ84"/>
    <mergeCell ref="F85:H85"/>
    <mergeCell ref="N85:Q85"/>
    <mergeCell ref="S85:U85"/>
    <mergeCell ref="W85:Z85"/>
    <mergeCell ref="AD85:AJ85"/>
    <mergeCell ref="F82:H82"/>
    <mergeCell ref="N82:Q82"/>
    <mergeCell ref="S82:U82"/>
    <mergeCell ref="W82:Z82"/>
    <mergeCell ref="AD82:AJ82"/>
    <mergeCell ref="F83:H83"/>
    <mergeCell ref="N83:Q83"/>
    <mergeCell ref="S83:U83"/>
    <mergeCell ref="W83:Z83"/>
    <mergeCell ref="AD83:AJ83"/>
    <mergeCell ref="F80:H80"/>
    <mergeCell ref="N80:Q80"/>
    <mergeCell ref="S80:U80"/>
    <mergeCell ref="W80:Z80"/>
    <mergeCell ref="AD80:AJ80"/>
    <mergeCell ref="F81:H81"/>
    <mergeCell ref="N81:Q81"/>
    <mergeCell ref="S81:U81"/>
    <mergeCell ref="W81:Z81"/>
    <mergeCell ref="AD81:AJ81"/>
    <mergeCell ref="F78:H78"/>
    <mergeCell ref="N78:Q78"/>
    <mergeCell ref="S78:U78"/>
    <mergeCell ref="W78:Z78"/>
    <mergeCell ref="AD78:AJ78"/>
    <mergeCell ref="F79:H79"/>
    <mergeCell ref="N79:Q79"/>
    <mergeCell ref="S79:U79"/>
    <mergeCell ref="W79:Z79"/>
    <mergeCell ref="AD79:AJ79"/>
    <mergeCell ref="F76:H76"/>
    <mergeCell ref="N76:Q76"/>
    <mergeCell ref="S76:U76"/>
    <mergeCell ref="W76:Z76"/>
    <mergeCell ref="AD76:AJ76"/>
    <mergeCell ref="F77:H77"/>
    <mergeCell ref="N77:Q77"/>
    <mergeCell ref="S77:U77"/>
    <mergeCell ref="W77:Z77"/>
    <mergeCell ref="AD77:AJ77"/>
    <mergeCell ref="F74:H74"/>
    <mergeCell ref="N74:Q74"/>
    <mergeCell ref="S74:U74"/>
    <mergeCell ref="W74:Z74"/>
    <mergeCell ref="AD74:AJ74"/>
    <mergeCell ref="F75:H75"/>
    <mergeCell ref="N75:Q75"/>
    <mergeCell ref="S75:U75"/>
    <mergeCell ref="W75:Z75"/>
    <mergeCell ref="AD75:AJ75"/>
    <mergeCell ref="F72:H72"/>
    <mergeCell ref="N72:Q72"/>
    <mergeCell ref="S72:U72"/>
    <mergeCell ref="W72:Z72"/>
    <mergeCell ref="AD72:AJ72"/>
    <mergeCell ref="F73:H73"/>
    <mergeCell ref="N73:Q73"/>
    <mergeCell ref="S73:U73"/>
    <mergeCell ref="W73:Z73"/>
    <mergeCell ref="AD73:AJ73"/>
    <mergeCell ref="F70:H70"/>
    <mergeCell ref="N70:Q70"/>
    <mergeCell ref="S70:U70"/>
    <mergeCell ref="W70:Z70"/>
    <mergeCell ref="AD70:AJ70"/>
    <mergeCell ref="F71:H71"/>
    <mergeCell ref="N71:Q71"/>
    <mergeCell ref="S71:U71"/>
    <mergeCell ref="W71:Z71"/>
    <mergeCell ref="AD71:AJ71"/>
    <mergeCell ref="F68:H68"/>
    <mergeCell ref="N68:Q68"/>
    <mergeCell ref="S68:U68"/>
    <mergeCell ref="W68:Z68"/>
    <mergeCell ref="AD68:AJ68"/>
    <mergeCell ref="F69:H69"/>
    <mergeCell ref="N69:Q69"/>
    <mergeCell ref="S69:U69"/>
    <mergeCell ref="W69:Z69"/>
    <mergeCell ref="AD69:AJ69"/>
    <mergeCell ref="F66:H66"/>
    <mergeCell ref="N66:Q66"/>
    <mergeCell ref="S66:U66"/>
    <mergeCell ref="W66:Z66"/>
    <mergeCell ref="AD66:AJ66"/>
    <mergeCell ref="F67:H67"/>
    <mergeCell ref="N67:Q67"/>
    <mergeCell ref="S67:U67"/>
    <mergeCell ref="W67:Z67"/>
    <mergeCell ref="AD67:AJ67"/>
    <mergeCell ref="F64:H64"/>
    <mergeCell ref="N64:Q64"/>
    <mergeCell ref="S64:U64"/>
    <mergeCell ref="W64:Z64"/>
    <mergeCell ref="AD64:AJ64"/>
    <mergeCell ref="F65:H65"/>
    <mergeCell ref="N65:Q65"/>
    <mergeCell ref="S65:U65"/>
    <mergeCell ref="W65:Z65"/>
    <mergeCell ref="AD65:AJ65"/>
    <mergeCell ref="F62:H62"/>
    <mergeCell ref="N62:Q62"/>
    <mergeCell ref="S62:U62"/>
    <mergeCell ref="W62:Z62"/>
    <mergeCell ref="AD62:AJ62"/>
    <mergeCell ref="F63:H63"/>
    <mergeCell ref="N63:Q63"/>
    <mergeCell ref="S63:U63"/>
    <mergeCell ref="W63:Z63"/>
    <mergeCell ref="AD63:AJ63"/>
    <mergeCell ref="F60:H60"/>
    <mergeCell ref="N60:Q60"/>
    <mergeCell ref="S60:U60"/>
    <mergeCell ref="W60:Z60"/>
    <mergeCell ref="AD60:AJ60"/>
    <mergeCell ref="F61:H61"/>
    <mergeCell ref="N61:Q61"/>
    <mergeCell ref="S61:U61"/>
    <mergeCell ref="W61:Z61"/>
    <mergeCell ref="AD61:AJ61"/>
    <mergeCell ref="F58:H58"/>
    <mergeCell ref="N58:Q58"/>
    <mergeCell ref="S58:U58"/>
    <mergeCell ref="W58:Z58"/>
    <mergeCell ref="AD58:AJ58"/>
    <mergeCell ref="F59:H59"/>
    <mergeCell ref="N59:Q59"/>
    <mergeCell ref="S59:U59"/>
    <mergeCell ref="W59:Z59"/>
    <mergeCell ref="AD59:AJ59"/>
    <mergeCell ref="F56:H56"/>
    <mergeCell ref="N56:Q56"/>
    <mergeCell ref="S56:U56"/>
    <mergeCell ref="W56:Z56"/>
    <mergeCell ref="AD56:AJ56"/>
    <mergeCell ref="F57:H57"/>
    <mergeCell ref="N57:Q57"/>
    <mergeCell ref="S57:U57"/>
    <mergeCell ref="W57:Z57"/>
    <mergeCell ref="AD57:AJ57"/>
    <mergeCell ref="D47:L47"/>
    <mergeCell ref="N47:R47"/>
    <mergeCell ref="U47:AD47"/>
    <mergeCell ref="AF47:AJ47"/>
    <mergeCell ref="U49:AD49"/>
    <mergeCell ref="AF49:AJ49"/>
    <mergeCell ref="C52:AQ52"/>
    <mergeCell ref="F54:H54"/>
    <mergeCell ref="N54:Q54"/>
    <mergeCell ref="S54:U54"/>
    <mergeCell ref="W54:Z54"/>
    <mergeCell ref="AD54:AJ54"/>
    <mergeCell ref="D45:L45"/>
    <mergeCell ref="N45:R45"/>
    <mergeCell ref="U45:AD45"/>
    <mergeCell ref="AF45:AJ45"/>
    <mergeCell ref="D11:F11"/>
    <mergeCell ref="H11:J11"/>
    <mergeCell ref="U11:Y11"/>
    <mergeCell ref="AA11:AJ11"/>
    <mergeCell ref="D13:F13"/>
    <mergeCell ref="H13:R13"/>
    <mergeCell ref="U13:AB13"/>
    <mergeCell ref="AD13:AJ13"/>
    <mergeCell ref="C15:AQ15"/>
    <mergeCell ref="D17:F17"/>
    <mergeCell ref="H17:N17"/>
    <mergeCell ref="P17:Z17"/>
    <mergeCell ref="AB17:AJ17"/>
    <mergeCell ref="C19:Q19"/>
    <mergeCell ref="S19:AQ19"/>
    <mergeCell ref="D21:AJ22"/>
    <mergeCell ref="C24:X24"/>
    <mergeCell ref="Y24:AQ24"/>
    <mergeCell ref="D26:AJ37"/>
    <mergeCell ref="C39:AQ39"/>
    <mergeCell ref="AG1:AR5"/>
    <mergeCell ref="B5:AF5"/>
    <mergeCell ref="C7:AQ7"/>
    <mergeCell ref="D9:F9"/>
    <mergeCell ref="H9:AB9"/>
    <mergeCell ref="AD9:AJ9"/>
    <mergeCell ref="D43:L43"/>
    <mergeCell ref="N43:R43"/>
    <mergeCell ref="U43:AD43"/>
    <mergeCell ref="AF43:AJ43"/>
    <mergeCell ref="D41:L41"/>
    <mergeCell ref="N41:R41"/>
    <mergeCell ref="U41:AD41"/>
    <mergeCell ref="AF41:AJ41"/>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legacyDrawing r:id="rId2"/>
</worksheet>
</file>

<file path=xl/worksheets/sheet12.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BA10" sqref="BA10"/>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6"/>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420" t="s">
        <v>1746</v>
      </c>
      <c r="AH1" s="421"/>
      <c r="AI1" s="421"/>
      <c r="AJ1" s="421"/>
      <c r="AK1" s="421"/>
      <c r="AL1" s="421"/>
      <c r="AM1" s="421"/>
      <c r="AN1" s="421"/>
      <c r="AO1" s="421"/>
      <c r="AP1" s="421"/>
      <c r="AQ1" s="421"/>
      <c r="AR1" s="422"/>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23"/>
      <c r="AH2" s="424"/>
      <c r="AI2" s="424"/>
      <c r="AJ2" s="424"/>
      <c r="AK2" s="424"/>
      <c r="AL2" s="424"/>
      <c r="AM2" s="424"/>
      <c r="AN2" s="424"/>
      <c r="AO2" s="424"/>
      <c r="AP2" s="424"/>
      <c r="AQ2" s="424"/>
      <c r="AR2" s="425"/>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23"/>
      <c r="AH3" s="424"/>
      <c r="AI3" s="424"/>
      <c r="AJ3" s="424"/>
      <c r="AK3" s="424"/>
      <c r="AL3" s="424"/>
      <c r="AM3" s="424"/>
      <c r="AN3" s="424"/>
      <c r="AO3" s="424"/>
      <c r="AP3" s="424"/>
      <c r="AQ3" s="424"/>
      <c r="AR3" s="425"/>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23"/>
      <c r="AH4" s="424"/>
      <c r="AI4" s="424"/>
      <c r="AJ4" s="424"/>
      <c r="AK4" s="424"/>
      <c r="AL4" s="424"/>
      <c r="AM4" s="424"/>
      <c r="AN4" s="424"/>
      <c r="AO4" s="424"/>
      <c r="AP4" s="424"/>
      <c r="AQ4" s="424"/>
      <c r="AR4" s="425"/>
    </row>
    <row r="5" spans="2:44" ht="24.95" customHeight="1" thickBot="1">
      <c r="B5" s="414" t="s">
        <v>1913</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26"/>
      <c r="AH5" s="427"/>
      <c r="AI5" s="427"/>
      <c r="AJ5" s="427"/>
      <c r="AK5" s="427"/>
      <c r="AL5" s="427"/>
      <c r="AM5" s="427"/>
      <c r="AN5" s="427"/>
      <c r="AO5" s="427"/>
      <c r="AP5" s="427"/>
      <c r="AQ5" s="427"/>
      <c r="AR5" s="428"/>
    </row>
    <row r="6" spans="2:44" ht="3.95" customHeight="1">
      <c r="B6" s="159"/>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0" t="s">
        <v>1725</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2"/>
      <c r="AR7" s="160"/>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416" t="s">
        <v>704</v>
      </c>
      <c r="E9" s="416"/>
      <c r="F9" s="416"/>
      <c r="G9" s="6" t="s">
        <v>1</v>
      </c>
      <c r="H9" s="300"/>
      <c r="I9" s="301"/>
      <c r="J9" s="301"/>
      <c r="K9" s="301"/>
      <c r="L9" s="301"/>
      <c r="M9" s="301"/>
      <c r="N9" s="301"/>
      <c r="O9" s="301"/>
      <c r="P9" s="301"/>
      <c r="Q9" s="301"/>
      <c r="R9" s="301"/>
      <c r="S9" s="301"/>
      <c r="T9" s="301"/>
      <c r="U9" s="301"/>
      <c r="V9" s="301"/>
      <c r="W9" s="301"/>
      <c r="X9" s="301"/>
      <c r="Y9" s="301"/>
      <c r="Z9" s="301"/>
      <c r="AA9" s="301"/>
      <c r="AB9" s="302"/>
      <c r="AC9" s="6" t="s">
        <v>1</v>
      </c>
      <c r="AD9" s="417" t="s">
        <v>1718</v>
      </c>
      <c r="AE9" s="418"/>
      <c r="AF9" s="418"/>
      <c r="AG9" s="418"/>
      <c r="AH9" s="418"/>
      <c r="AI9" s="418"/>
      <c r="AJ9" s="419"/>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7"/>
    </row>
    <row r="11" spans="2:44" ht="15" customHeight="1">
      <c r="B11" s="22"/>
      <c r="C11" s="2"/>
      <c r="D11" s="416" t="s">
        <v>705</v>
      </c>
      <c r="E11" s="416"/>
      <c r="F11" s="416"/>
      <c r="G11" s="6" t="s">
        <v>1</v>
      </c>
      <c r="H11" s="303"/>
      <c r="I11" s="303"/>
      <c r="J11" s="303"/>
      <c r="K11" s="7"/>
      <c r="L11" s="7"/>
      <c r="M11" s="7"/>
      <c r="N11" s="2"/>
      <c r="O11" s="2"/>
      <c r="P11" s="7"/>
      <c r="Q11" s="7"/>
      <c r="R11" s="92"/>
      <c r="S11" s="92"/>
      <c r="T11" s="274" t="s">
        <v>1710</v>
      </c>
      <c r="U11" s="307" t="s">
        <v>1728</v>
      </c>
      <c r="V11" s="308"/>
      <c r="W11" s="308"/>
      <c r="X11" s="308"/>
      <c r="Y11" s="309"/>
      <c r="Z11" s="6" t="s">
        <v>1</v>
      </c>
      <c r="AA11" s="300"/>
      <c r="AB11" s="301"/>
      <c r="AC11" s="301"/>
      <c r="AD11" s="301"/>
      <c r="AE11" s="301"/>
      <c r="AF11" s="301"/>
      <c r="AG11" s="301"/>
      <c r="AH11" s="301"/>
      <c r="AI11" s="301"/>
      <c r="AJ11" s="302"/>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416" t="s">
        <v>706</v>
      </c>
      <c r="E13" s="416"/>
      <c r="F13" s="416"/>
      <c r="G13" s="6" t="s">
        <v>1</v>
      </c>
      <c r="H13" s="300"/>
      <c r="I13" s="301"/>
      <c r="J13" s="301"/>
      <c r="K13" s="301"/>
      <c r="L13" s="301"/>
      <c r="M13" s="301"/>
      <c r="N13" s="301"/>
      <c r="O13" s="301"/>
      <c r="P13" s="301"/>
      <c r="Q13" s="301"/>
      <c r="R13" s="302"/>
      <c r="S13" s="92"/>
      <c r="T13" s="146"/>
      <c r="U13" s="328"/>
      <c r="V13" s="329"/>
      <c r="W13" s="329"/>
      <c r="X13" s="329"/>
      <c r="Y13" s="329"/>
      <c r="Z13" s="329"/>
      <c r="AA13" s="329"/>
      <c r="AB13" s="330"/>
      <c r="AC13" s="6" t="s">
        <v>1</v>
      </c>
      <c r="AD13" s="334" t="s">
        <v>1711</v>
      </c>
      <c r="AE13" s="335"/>
      <c r="AF13" s="335"/>
      <c r="AG13" s="335"/>
      <c r="AH13" s="335"/>
      <c r="AI13" s="335"/>
      <c r="AJ13" s="336"/>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1"/>
      <c r="C15" s="310" t="s">
        <v>644</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2"/>
      <c r="AR15" s="160"/>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07" t="s">
        <v>1743</v>
      </c>
      <c r="E17" s="308"/>
      <c r="F17" s="309"/>
      <c r="G17" s="6" t="s">
        <v>1</v>
      </c>
      <c r="H17" s="300"/>
      <c r="I17" s="301"/>
      <c r="J17" s="301"/>
      <c r="K17" s="301"/>
      <c r="L17" s="301"/>
      <c r="M17" s="301"/>
      <c r="N17" s="302"/>
      <c r="O17" s="92"/>
      <c r="P17" s="300"/>
      <c r="Q17" s="301"/>
      <c r="R17" s="301"/>
      <c r="S17" s="301"/>
      <c r="T17" s="301"/>
      <c r="U17" s="301"/>
      <c r="V17" s="301"/>
      <c r="W17" s="301"/>
      <c r="X17" s="301"/>
      <c r="Y17" s="301"/>
      <c r="Z17" s="302"/>
      <c r="AA17" s="92"/>
      <c r="AB17" s="300"/>
      <c r="AC17" s="301"/>
      <c r="AD17" s="301"/>
      <c r="AE17" s="301"/>
      <c r="AF17" s="301"/>
      <c r="AG17" s="301"/>
      <c r="AH17" s="301"/>
      <c r="AI17" s="301"/>
      <c r="AJ17" s="302"/>
      <c r="AK17" s="2"/>
      <c r="AL17" s="2"/>
      <c r="AM17" s="2"/>
      <c r="AN17" s="2"/>
      <c r="AO17" s="2"/>
      <c r="AP17" s="2"/>
      <c r="AQ17" s="2"/>
      <c r="AR17" s="3"/>
      <c r="AV17" s="158"/>
      <c r="AW17" s="158"/>
      <c r="AX17" s="158"/>
      <c r="AY17" s="158"/>
      <c r="AZ17" s="158"/>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8"/>
      <c r="AW18" s="158"/>
      <c r="AX18" s="158"/>
      <c r="AY18" s="158"/>
      <c r="AZ18" s="158"/>
    </row>
    <row r="19" spans="2:52" ht="17.100000000000001" customHeight="1">
      <c r="B19" s="22"/>
      <c r="C19" s="310" t="s">
        <v>1509</v>
      </c>
      <c r="D19" s="311"/>
      <c r="E19" s="311"/>
      <c r="F19" s="311"/>
      <c r="G19" s="311"/>
      <c r="H19" s="311"/>
      <c r="I19" s="311"/>
      <c r="J19" s="311"/>
      <c r="K19" s="311"/>
      <c r="L19" s="311"/>
      <c r="M19" s="311"/>
      <c r="N19" s="311"/>
      <c r="O19" s="311"/>
      <c r="P19" s="311"/>
      <c r="Q19" s="311"/>
      <c r="R19" s="117"/>
      <c r="S19" s="435" t="s">
        <v>1719</v>
      </c>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6"/>
      <c r="AR19" s="162"/>
      <c r="AS19" s="176"/>
      <c r="AT19" s="1" t="s">
        <v>1510</v>
      </c>
      <c r="AV19" s="158" t="s">
        <v>98</v>
      </c>
      <c r="AW19" s="158" t="s">
        <v>98</v>
      </c>
      <c r="AX19" s="158"/>
      <c r="AY19" s="158"/>
      <c r="AZ19" s="158"/>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8"/>
      <c r="AW20" s="158"/>
      <c r="AX20" s="158"/>
      <c r="AY20" s="158"/>
      <c r="AZ20" s="158"/>
    </row>
    <row r="21" spans="2:52" ht="15" customHeight="1">
      <c r="B21" s="22"/>
      <c r="C21" s="21"/>
      <c r="D21" s="408"/>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10"/>
      <c r="AK21" s="2"/>
      <c r="AL21" s="2"/>
      <c r="AM21" s="2"/>
      <c r="AN21" s="2"/>
      <c r="AO21" s="2"/>
      <c r="AP21" s="2"/>
      <c r="AQ21" s="2"/>
      <c r="AR21" s="3"/>
      <c r="AV21" s="158"/>
      <c r="AW21" s="158"/>
      <c r="AX21" s="158"/>
      <c r="AY21" s="158"/>
      <c r="AZ21" s="158"/>
    </row>
    <row r="22" spans="2:52" ht="15" customHeight="1">
      <c r="B22" s="22"/>
      <c r="C22" s="21"/>
      <c r="D22" s="411"/>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3"/>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0" t="s">
        <v>1727</v>
      </c>
      <c r="D24" s="311"/>
      <c r="E24" s="311"/>
      <c r="F24" s="311"/>
      <c r="G24" s="311"/>
      <c r="H24" s="311"/>
      <c r="I24" s="311"/>
      <c r="J24" s="311"/>
      <c r="K24" s="311"/>
      <c r="L24" s="311"/>
      <c r="M24" s="311"/>
      <c r="N24" s="311"/>
      <c r="O24" s="311"/>
      <c r="P24" s="311"/>
      <c r="Q24" s="311"/>
      <c r="R24" s="311"/>
      <c r="S24" s="311"/>
      <c r="T24" s="311"/>
      <c r="U24" s="311"/>
      <c r="V24" s="311"/>
      <c r="W24" s="311"/>
      <c r="X24" s="311"/>
      <c r="Y24" s="435" t="s">
        <v>1735</v>
      </c>
      <c r="Z24" s="435"/>
      <c r="AA24" s="435"/>
      <c r="AB24" s="435"/>
      <c r="AC24" s="435"/>
      <c r="AD24" s="435"/>
      <c r="AE24" s="435"/>
      <c r="AF24" s="435"/>
      <c r="AG24" s="435"/>
      <c r="AH24" s="435"/>
      <c r="AI24" s="435"/>
      <c r="AJ24" s="435"/>
      <c r="AK24" s="435"/>
      <c r="AL24" s="435"/>
      <c r="AM24" s="435"/>
      <c r="AN24" s="435"/>
      <c r="AO24" s="435"/>
      <c r="AP24" s="435"/>
      <c r="AQ24" s="436"/>
      <c r="AR24" s="162"/>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3"/>
      <c r="C26" s="21"/>
      <c r="D26" s="386"/>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8"/>
      <c r="AK26" s="2"/>
      <c r="AL26" s="2"/>
      <c r="AM26" s="2"/>
      <c r="AN26" s="2"/>
      <c r="AO26" s="2"/>
      <c r="AP26" s="2"/>
      <c r="AQ26" s="2"/>
      <c r="AR26" s="3"/>
    </row>
    <row r="27" spans="2:52" ht="15" customHeight="1">
      <c r="B27" s="163"/>
      <c r="C27" s="21"/>
      <c r="D27" s="389"/>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1"/>
      <c r="AK27" s="2"/>
      <c r="AL27" s="2"/>
      <c r="AM27" s="2"/>
      <c r="AN27" s="2"/>
      <c r="AO27" s="2"/>
      <c r="AP27" s="2"/>
      <c r="AQ27" s="2"/>
      <c r="AR27" s="3"/>
    </row>
    <row r="28" spans="2:52" ht="15" customHeight="1">
      <c r="B28" s="163"/>
      <c r="C28" s="21"/>
      <c r="D28" s="389"/>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1"/>
      <c r="AK28" s="2"/>
      <c r="AL28" s="2"/>
      <c r="AM28" s="2"/>
      <c r="AN28" s="2"/>
      <c r="AO28" s="2"/>
      <c r="AP28" s="2"/>
      <c r="AQ28" s="2"/>
      <c r="AR28" s="3"/>
    </row>
    <row r="29" spans="2:52" ht="15" customHeight="1">
      <c r="B29" s="163"/>
      <c r="C29" s="21"/>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1"/>
      <c r="AK29" s="2"/>
      <c r="AL29" s="2"/>
      <c r="AM29" s="2"/>
      <c r="AN29" s="2"/>
      <c r="AO29" s="2"/>
      <c r="AP29" s="2"/>
      <c r="AQ29" s="2"/>
      <c r="AR29" s="3"/>
    </row>
    <row r="30" spans="2:52" ht="15" customHeight="1">
      <c r="B30" s="163"/>
      <c r="C30" s="21"/>
      <c r="D30" s="389"/>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1"/>
      <c r="AK30" s="2"/>
      <c r="AL30" s="2"/>
      <c r="AM30" s="2"/>
      <c r="AN30" s="2"/>
      <c r="AO30" s="2"/>
      <c r="AP30" s="2"/>
      <c r="AQ30" s="2"/>
      <c r="AR30" s="3"/>
    </row>
    <row r="31" spans="2:52" ht="15" customHeight="1">
      <c r="B31" s="163"/>
      <c r="C31" s="21"/>
      <c r="D31" s="389"/>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1"/>
      <c r="AK31" s="2"/>
      <c r="AL31" s="2"/>
      <c r="AM31" s="2"/>
      <c r="AN31" s="2"/>
      <c r="AO31" s="2"/>
      <c r="AP31" s="2"/>
      <c r="AQ31" s="2"/>
      <c r="AR31" s="3"/>
    </row>
    <row r="32" spans="2:52" ht="15" customHeight="1">
      <c r="B32" s="163"/>
      <c r="C32" s="21"/>
      <c r="D32" s="389"/>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1"/>
      <c r="AK32" s="2"/>
      <c r="AL32" s="2"/>
      <c r="AM32" s="2"/>
      <c r="AN32" s="2"/>
      <c r="AO32" s="2"/>
      <c r="AP32" s="2"/>
      <c r="AQ32" s="2"/>
      <c r="AR32" s="3"/>
    </row>
    <row r="33" spans="2:44" ht="15" customHeight="1">
      <c r="B33" s="163"/>
      <c r="C33" s="21"/>
      <c r="D33" s="389"/>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1"/>
      <c r="AK33" s="2"/>
      <c r="AL33" s="2"/>
      <c r="AM33" s="2"/>
      <c r="AN33" s="2"/>
      <c r="AO33" s="2"/>
      <c r="AP33" s="2"/>
      <c r="AQ33" s="2"/>
      <c r="AR33" s="3"/>
    </row>
    <row r="34" spans="2:44" ht="15" customHeight="1">
      <c r="B34" s="163"/>
      <c r="C34" s="21"/>
      <c r="D34" s="389"/>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2"/>
      <c r="AL34" s="2"/>
      <c r="AM34" s="2"/>
      <c r="AN34" s="2"/>
      <c r="AO34" s="2"/>
      <c r="AP34" s="2"/>
      <c r="AQ34" s="2"/>
      <c r="AR34" s="3"/>
    </row>
    <row r="35" spans="2:44" ht="15" customHeight="1">
      <c r="B35" s="163"/>
      <c r="C35" s="21"/>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1"/>
      <c r="AK35" s="2"/>
      <c r="AL35" s="2"/>
      <c r="AM35" s="2"/>
      <c r="AN35" s="2"/>
      <c r="AO35" s="2"/>
      <c r="AP35" s="2"/>
      <c r="AQ35" s="2"/>
      <c r="AR35" s="3"/>
    </row>
    <row r="36" spans="2:44" ht="15" customHeight="1">
      <c r="B36" s="163"/>
      <c r="C36" s="21"/>
      <c r="D36" s="389"/>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1"/>
      <c r="AK36" s="2"/>
      <c r="AL36" s="2"/>
      <c r="AM36" s="2"/>
      <c r="AN36" s="2"/>
      <c r="AO36" s="2"/>
      <c r="AP36" s="2"/>
      <c r="AQ36" s="2"/>
      <c r="AR36" s="3"/>
    </row>
    <row r="37" spans="2:44" ht="15" customHeight="1">
      <c r="B37" s="163"/>
      <c r="C37" s="21"/>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0" t="s">
        <v>1734</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2"/>
      <c r="AR39" s="164"/>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95" t="s">
        <v>1729</v>
      </c>
      <c r="E41" s="396"/>
      <c r="F41" s="396"/>
      <c r="G41" s="396"/>
      <c r="H41" s="396"/>
      <c r="I41" s="396"/>
      <c r="J41" s="396"/>
      <c r="K41" s="396"/>
      <c r="L41" s="397"/>
      <c r="M41" s="6" t="s">
        <v>1</v>
      </c>
      <c r="N41" s="342"/>
      <c r="O41" s="343"/>
      <c r="P41" s="343"/>
      <c r="Q41" s="343"/>
      <c r="R41" s="344"/>
      <c r="S41" s="92"/>
      <c r="T41" s="92" t="s">
        <v>718</v>
      </c>
      <c r="U41" s="395" t="s">
        <v>1733</v>
      </c>
      <c r="V41" s="396"/>
      <c r="W41" s="396"/>
      <c r="X41" s="396"/>
      <c r="Y41" s="396"/>
      <c r="Z41" s="396"/>
      <c r="AA41" s="396"/>
      <c r="AB41" s="396"/>
      <c r="AC41" s="396"/>
      <c r="AD41" s="397"/>
      <c r="AE41" s="6" t="s">
        <v>1</v>
      </c>
      <c r="AF41" s="405" t="str">
        <f>IF(COUNTBLANK(AF43)+COUNTBLANK(AF45)+COUNTBLANK(AF47)=3,"",SUM(AF43,AF45,AF47))</f>
        <v/>
      </c>
      <c r="AG41" s="406"/>
      <c r="AH41" s="406"/>
      <c r="AI41" s="406"/>
      <c r="AJ41" s="407"/>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395" t="s">
        <v>1730</v>
      </c>
      <c r="E43" s="396"/>
      <c r="F43" s="396"/>
      <c r="G43" s="396"/>
      <c r="H43" s="396"/>
      <c r="I43" s="396"/>
      <c r="J43" s="396"/>
      <c r="K43" s="396"/>
      <c r="L43" s="397"/>
      <c r="M43" s="6" t="s">
        <v>1</v>
      </c>
      <c r="N43" s="342"/>
      <c r="O43" s="343"/>
      <c r="P43" s="343"/>
      <c r="Q43" s="343"/>
      <c r="R43" s="344"/>
      <c r="S43" s="92"/>
      <c r="T43" s="153" t="s">
        <v>715</v>
      </c>
      <c r="U43" s="395" t="s">
        <v>1832</v>
      </c>
      <c r="V43" s="396"/>
      <c r="W43" s="396"/>
      <c r="X43" s="396"/>
      <c r="Y43" s="396"/>
      <c r="Z43" s="396"/>
      <c r="AA43" s="396"/>
      <c r="AB43" s="396"/>
      <c r="AC43" s="396"/>
      <c r="AD43" s="397"/>
      <c r="AE43" s="6" t="s">
        <v>1</v>
      </c>
      <c r="AF43" s="342"/>
      <c r="AG43" s="343"/>
      <c r="AH43" s="343"/>
      <c r="AI43" s="343"/>
      <c r="AJ43" s="344"/>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5"/>
      <c r="C45" s="5"/>
      <c r="D45" s="395" t="s">
        <v>1731</v>
      </c>
      <c r="E45" s="396"/>
      <c r="F45" s="396"/>
      <c r="G45" s="396"/>
      <c r="H45" s="396"/>
      <c r="I45" s="396"/>
      <c r="J45" s="396"/>
      <c r="K45" s="396"/>
      <c r="L45" s="397"/>
      <c r="M45" s="6" t="s">
        <v>1</v>
      </c>
      <c r="N45" s="342"/>
      <c r="O45" s="343"/>
      <c r="P45" s="343"/>
      <c r="Q45" s="343"/>
      <c r="R45" s="344"/>
      <c r="S45" s="92"/>
      <c r="T45" s="153" t="s">
        <v>716</v>
      </c>
      <c r="U45" s="395" t="s">
        <v>1833</v>
      </c>
      <c r="V45" s="396"/>
      <c r="W45" s="396"/>
      <c r="X45" s="396"/>
      <c r="Y45" s="396"/>
      <c r="Z45" s="396"/>
      <c r="AA45" s="396"/>
      <c r="AB45" s="396"/>
      <c r="AC45" s="396"/>
      <c r="AD45" s="397"/>
      <c r="AE45" s="6" t="s">
        <v>1</v>
      </c>
      <c r="AF45" s="342"/>
      <c r="AG45" s="343"/>
      <c r="AH45" s="343"/>
      <c r="AI45" s="343"/>
      <c r="AJ45" s="344"/>
      <c r="AK45" s="2"/>
      <c r="AL45" s="2"/>
      <c r="AM45" s="2"/>
      <c r="AN45" s="2"/>
      <c r="AO45" s="2"/>
      <c r="AP45" s="2"/>
      <c r="AQ45" s="2"/>
      <c r="AR45" s="3"/>
    </row>
    <row r="46" spans="2:44" ht="3.95" customHeight="1">
      <c r="B46" s="165"/>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395" t="s">
        <v>1732</v>
      </c>
      <c r="E47" s="396"/>
      <c r="F47" s="396"/>
      <c r="G47" s="396"/>
      <c r="H47" s="396"/>
      <c r="I47" s="396"/>
      <c r="J47" s="396"/>
      <c r="K47" s="396"/>
      <c r="L47" s="397"/>
      <c r="M47" s="6" t="s">
        <v>1</v>
      </c>
      <c r="N47" s="342"/>
      <c r="O47" s="343"/>
      <c r="P47" s="343"/>
      <c r="Q47" s="343"/>
      <c r="R47" s="344"/>
      <c r="S47" s="92"/>
      <c r="T47" s="153" t="s">
        <v>717</v>
      </c>
      <c r="U47" s="395" t="s">
        <v>1834</v>
      </c>
      <c r="V47" s="396"/>
      <c r="W47" s="396"/>
      <c r="X47" s="396"/>
      <c r="Y47" s="396"/>
      <c r="Z47" s="396"/>
      <c r="AA47" s="396"/>
      <c r="AB47" s="396"/>
      <c r="AC47" s="396"/>
      <c r="AD47" s="397"/>
      <c r="AE47" s="6" t="s">
        <v>1</v>
      </c>
      <c r="AF47" s="342"/>
      <c r="AG47" s="343"/>
      <c r="AH47" s="343"/>
      <c r="AI47" s="343"/>
      <c r="AJ47" s="344"/>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4" t="s">
        <v>1493</v>
      </c>
      <c r="U49" s="395" t="s">
        <v>1807</v>
      </c>
      <c r="V49" s="396"/>
      <c r="W49" s="396"/>
      <c r="X49" s="396"/>
      <c r="Y49" s="396"/>
      <c r="Z49" s="396"/>
      <c r="AA49" s="396"/>
      <c r="AB49" s="396"/>
      <c r="AC49" s="396"/>
      <c r="AD49" s="397"/>
      <c r="AE49" s="6" t="s">
        <v>1</v>
      </c>
      <c r="AF49" s="405" t="str">
        <f>IF(COUNTBLANK(N41)+COUNTBLANK(N43)+COUNTBLANK(N45)+COUNTBLANK(N47)+COUNTBLANK(AF41)=5,"",SUM(N41,N43,N45,N47,AF41))</f>
        <v/>
      </c>
      <c r="AG49" s="406"/>
      <c r="AH49" s="406"/>
      <c r="AI49" s="406"/>
      <c r="AJ49" s="407"/>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6"/>
      <c r="C52" s="310" t="s">
        <v>1712</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2"/>
      <c r="AR52" s="160"/>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7" t="s">
        <v>1715</v>
      </c>
      <c r="E54" s="98"/>
      <c r="F54" s="306" t="s">
        <v>722</v>
      </c>
      <c r="G54" s="306"/>
      <c r="H54" s="306"/>
      <c r="I54" s="92"/>
      <c r="J54" s="145" t="s">
        <v>1713</v>
      </c>
      <c r="K54" s="92"/>
      <c r="L54" s="148" t="s">
        <v>626</v>
      </c>
      <c r="M54" s="92"/>
      <c r="N54" s="399" t="s">
        <v>629</v>
      </c>
      <c r="O54" s="400"/>
      <c r="P54" s="400"/>
      <c r="Q54" s="401"/>
      <c r="R54" s="155"/>
      <c r="S54" s="437" t="s">
        <v>628</v>
      </c>
      <c r="T54" s="438"/>
      <c r="U54" s="439"/>
      <c r="V54" s="2"/>
      <c r="W54" s="307" t="s">
        <v>6</v>
      </c>
      <c r="X54" s="308"/>
      <c r="Y54" s="308"/>
      <c r="Z54" s="309"/>
      <c r="AA54" s="98"/>
      <c r="AB54" s="147" t="s">
        <v>627</v>
      </c>
      <c r="AC54" s="98"/>
      <c r="AD54" s="429" t="s">
        <v>1716</v>
      </c>
      <c r="AE54" s="430"/>
      <c r="AF54" s="430"/>
      <c r="AG54" s="430"/>
      <c r="AH54" s="430"/>
      <c r="AI54" s="430"/>
      <c r="AJ54" s="431"/>
      <c r="AK54" s="24"/>
      <c r="AL54" s="24"/>
      <c r="AM54" s="24"/>
      <c r="AN54" s="24"/>
      <c r="AO54" s="24"/>
      <c r="AP54" s="24"/>
      <c r="AQ54" s="24"/>
      <c r="AR54" s="167"/>
      <c r="AS54" s="2"/>
    </row>
    <row r="55" spans="1:46" ht="3.95" customHeight="1">
      <c r="B55" s="22"/>
      <c r="C55" s="2"/>
      <c r="D55" s="277"/>
      <c r="E55" s="277"/>
      <c r="F55" s="277"/>
      <c r="G55" s="277"/>
      <c r="H55" s="277"/>
      <c r="I55" s="278"/>
      <c r="J55" s="278"/>
      <c r="K55" s="278"/>
      <c r="L55" s="278"/>
      <c r="M55" s="278"/>
      <c r="N55" s="278"/>
      <c r="O55" s="278"/>
      <c r="P55" s="278"/>
      <c r="Q55" s="7"/>
      <c r="R55" s="155"/>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80"/>
    </row>
    <row r="56" spans="1:46" ht="15" customHeight="1">
      <c r="A56" s="226">
        <f t="shared" ref="A56:A107" si="0">IF(OR(S56="Doc.",S56="MAA, Doc.",S56="MAB, Doc."),A55+1,A55)</f>
        <v>0</v>
      </c>
      <c r="B56" s="22"/>
      <c r="C56" s="2"/>
      <c r="D56" s="229"/>
      <c r="E56" s="12"/>
      <c r="F56" s="432" t="str">
        <f>IF(H13=""," Chef d'équipe",H13)</f>
        <v xml:space="preserve"> Chef d'équipe</v>
      </c>
      <c r="G56" s="433"/>
      <c r="H56" s="434"/>
      <c r="I56" s="177"/>
      <c r="J56" s="275" t="str">
        <f>IF(U13=""," رئيس فرقة البحث",U13)</f>
        <v xml:space="preserve"> رئيس فرقة البحث</v>
      </c>
      <c r="K56" s="177"/>
      <c r="L56" s="235"/>
      <c r="M56" s="177"/>
      <c r="N56" s="372"/>
      <c r="O56" s="373"/>
      <c r="P56" s="373"/>
      <c r="Q56" s="374"/>
      <c r="R56" s="179"/>
      <c r="S56" s="372"/>
      <c r="T56" s="373"/>
      <c r="U56" s="374"/>
      <c r="V56" s="278"/>
      <c r="W56" s="372"/>
      <c r="X56" s="373"/>
      <c r="Y56" s="373"/>
      <c r="Z56" s="374"/>
      <c r="AA56" s="12"/>
      <c r="AB56" s="276"/>
      <c r="AC56" s="12"/>
      <c r="AD56" s="402"/>
      <c r="AE56" s="403"/>
      <c r="AF56" s="403"/>
      <c r="AG56" s="403"/>
      <c r="AH56" s="403"/>
      <c r="AI56" s="403"/>
      <c r="AJ56" s="404"/>
      <c r="AK56" s="2"/>
      <c r="AL56" s="2"/>
      <c r="AM56" s="2"/>
      <c r="AN56" s="2"/>
      <c r="AO56" s="2"/>
      <c r="AP56" s="2"/>
      <c r="AQ56" s="2"/>
      <c r="AR56" s="3"/>
      <c r="AS56" s="2"/>
      <c r="AT56" s="181">
        <f>AT55+1</f>
        <v>1</v>
      </c>
    </row>
    <row r="57" spans="1:46" ht="15" customHeight="1">
      <c r="A57" s="226">
        <f t="shared" si="0"/>
        <v>0</v>
      </c>
      <c r="B57" s="22"/>
      <c r="C57" s="2"/>
      <c r="D57" s="229"/>
      <c r="E57" s="12"/>
      <c r="F57" s="371"/>
      <c r="G57" s="371"/>
      <c r="H57" s="371"/>
      <c r="I57" s="177"/>
      <c r="J57" s="234"/>
      <c r="K57" s="177"/>
      <c r="L57" s="235"/>
      <c r="M57" s="177"/>
      <c r="N57" s="372"/>
      <c r="O57" s="373"/>
      <c r="P57" s="373"/>
      <c r="Q57" s="374"/>
      <c r="R57" s="179"/>
      <c r="S57" s="372"/>
      <c r="T57" s="373"/>
      <c r="U57" s="374"/>
      <c r="V57" s="278"/>
      <c r="W57" s="372"/>
      <c r="X57" s="373"/>
      <c r="Y57" s="373"/>
      <c r="Z57" s="374"/>
      <c r="AA57" s="12"/>
      <c r="AB57" s="276"/>
      <c r="AC57" s="12"/>
      <c r="AD57" s="398"/>
      <c r="AE57" s="379"/>
      <c r="AF57" s="379"/>
      <c r="AG57" s="379"/>
      <c r="AH57" s="379"/>
      <c r="AI57" s="379"/>
      <c r="AJ57" s="380"/>
      <c r="AK57" s="2"/>
      <c r="AL57" s="2"/>
      <c r="AM57" s="2"/>
      <c r="AN57" s="2"/>
      <c r="AO57" s="2"/>
      <c r="AP57" s="2"/>
      <c r="AQ57" s="2"/>
      <c r="AR57" s="3"/>
      <c r="AS57" s="2"/>
      <c r="AT57" s="181">
        <f t="shared" ref="AT57:AT108" si="1">AT56+1</f>
        <v>2</v>
      </c>
    </row>
    <row r="58" spans="1:46" ht="15" customHeight="1">
      <c r="A58" s="226">
        <f t="shared" si="0"/>
        <v>0</v>
      </c>
      <c r="B58" s="22"/>
      <c r="C58" s="2"/>
      <c r="D58" s="229"/>
      <c r="E58" s="277"/>
      <c r="F58" s="371"/>
      <c r="G58" s="371"/>
      <c r="H58" s="371"/>
      <c r="I58" s="177"/>
      <c r="J58" s="234"/>
      <c r="K58" s="177"/>
      <c r="L58" s="235"/>
      <c r="M58" s="177"/>
      <c r="N58" s="372"/>
      <c r="O58" s="373"/>
      <c r="P58" s="373"/>
      <c r="Q58" s="374"/>
      <c r="R58" s="179"/>
      <c r="S58" s="372"/>
      <c r="T58" s="373"/>
      <c r="U58" s="374"/>
      <c r="V58" s="278"/>
      <c r="W58" s="372"/>
      <c r="X58" s="373"/>
      <c r="Y58" s="373"/>
      <c r="Z58" s="374"/>
      <c r="AA58" s="12"/>
      <c r="AB58" s="276"/>
      <c r="AC58" s="12"/>
      <c r="AD58" s="378"/>
      <c r="AE58" s="379"/>
      <c r="AF58" s="379"/>
      <c r="AG58" s="379"/>
      <c r="AH58" s="379"/>
      <c r="AI58" s="379"/>
      <c r="AJ58" s="380"/>
      <c r="AK58" s="2"/>
      <c r="AL58" s="2"/>
      <c r="AM58" s="2"/>
      <c r="AN58" s="2"/>
      <c r="AO58" s="2"/>
      <c r="AP58" s="2"/>
      <c r="AQ58" s="2"/>
      <c r="AR58" s="3"/>
      <c r="AS58" s="2"/>
      <c r="AT58" s="181">
        <f t="shared" si="1"/>
        <v>3</v>
      </c>
    </row>
    <row r="59" spans="1:46" ht="15" customHeight="1">
      <c r="A59" s="226">
        <f t="shared" si="0"/>
        <v>0</v>
      </c>
      <c r="B59" s="22"/>
      <c r="C59" s="2"/>
      <c r="D59" s="229"/>
      <c r="E59" s="277"/>
      <c r="F59" s="371"/>
      <c r="G59" s="371"/>
      <c r="H59" s="371"/>
      <c r="I59" s="177"/>
      <c r="J59" s="234"/>
      <c r="K59" s="177"/>
      <c r="L59" s="235"/>
      <c r="M59" s="177"/>
      <c r="N59" s="372"/>
      <c r="O59" s="373"/>
      <c r="P59" s="373"/>
      <c r="Q59" s="374"/>
      <c r="R59" s="179"/>
      <c r="S59" s="372"/>
      <c r="T59" s="373"/>
      <c r="U59" s="374"/>
      <c r="V59" s="278"/>
      <c r="W59" s="372"/>
      <c r="X59" s="373"/>
      <c r="Y59" s="373"/>
      <c r="Z59" s="374"/>
      <c r="AA59" s="12"/>
      <c r="AB59" s="276"/>
      <c r="AC59" s="12"/>
      <c r="AD59" s="378"/>
      <c r="AE59" s="379"/>
      <c r="AF59" s="379"/>
      <c r="AG59" s="379"/>
      <c r="AH59" s="379"/>
      <c r="AI59" s="379"/>
      <c r="AJ59" s="380"/>
      <c r="AK59" s="2"/>
      <c r="AL59" s="2"/>
      <c r="AM59" s="2"/>
      <c r="AN59" s="2"/>
      <c r="AO59" s="2"/>
      <c r="AP59" s="2"/>
      <c r="AQ59" s="2"/>
      <c r="AR59" s="3"/>
      <c r="AS59" s="2"/>
      <c r="AT59" s="181">
        <f t="shared" si="1"/>
        <v>4</v>
      </c>
    </row>
    <row r="60" spans="1:46" ht="15" customHeight="1">
      <c r="A60" s="226">
        <f t="shared" si="0"/>
        <v>0</v>
      </c>
      <c r="B60" s="22"/>
      <c r="C60" s="2"/>
      <c r="D60" s="229"/>
      <c r="E60" s="277"/>
      <c r="F60" s="371"/>
      <c r="G60" s="371"/>
      <c r="H60" s="371"/>
      <c r="I60" s="177"/>
      <c r="J60" s="234"/>
      <c r="K60" s="177"/>
      <c r="L60" s="235"/>
      <c r="M60" s="177"/>
      <c r="N60" s="372"/>
      <c r="O60" s="373"/>
      <c r="P60" s="373"/>
      <c r="Q60" s="374"/>
      <c r="R60" s="179"/>
      <c r="S60" s="372"/>
      <c r="T60" s="373"/>
      <c r="U60" s="374"/>
      <c r="V60" s="278"/>
      <c r="W60" s="372"/>
      <c r="X60" s="373"/>
      <c r="Y60" s="373"/>
      <c r="Z60" s="374"/>
      <c r="AA60" s="12"/>
      <c r="AB60" s="276"/>
      <c r="AC60" s="12"/>
      <c r="AD60" s="378"/>
      <c r="AE60" s="379"/>
      <c r="AF60" s="379"/>
      <c r="AG60" s="379"/>
      <c r="AH60" s="379"/>
      <c r="AI60" s="379"/>
      <c r="AJ60" s="380"/>
      <c r="AK60" s="2"/>
      <c r="AL60" s="2"/>
      <c r="AM60" s="2"/>
      <c r="AN60" s="2"/>
      <c r="AO60" s="2"/>
      <c r="AP60" s="2"/>
      <c r="AQ60" s="2"/>
      <c r="AR60" s="3"/>
      <c r="AS60" s="2"/>
      <c r="AT60" s="181">
        <f t="shared" si="1"/>
        <v>5</v>
      </c>
    </row>
    <row r="61" spans="1:46" ht="15" customHeight="1">
      <c r="A61" s="226">
        <f t="shared" si="0"/>
        <v>0</v>
      </c>
      <c r="B61" s="22"/>
      <c r="C61" s="2"/>
      <c r="D61" s="229"/>
      <c r="E61" s="277"/>
      <c r="F61" s="371"/>
      <c r="G61" s="371"/>
      <c r="H61" s="371"/>
      <c r="I61" s="177"/>
      <c r="J61" s="234"/>
      <c r="K61" s="177"/>
      <c r="L61" s="235"/>
      <c r="M61" s="177"/>
      <c r="N61" s="372"/>
      <c r="O61" s="373"/>
      <c r="P61" s="373"/>
      <c r="Q61" s="374"/>
      <c r="R61" s="179"/>
      <c r="S61" s="372"/>
      <c r="T61" s="373"/>
      <c r="U61" s="374"/>
      <c r="V61" s="278"/>
      <c r="W61" s="372"/>
      <c r="X61" s="373"/>
      <c r="Y61" s="373"/>
      <c r="Z61" s="374"/>
      <c r="AA61" s="12"/>
      <c r="AB61" s="276"/>
      <c r="AC61" s="12"/>
      <c r="AD61" s="378"/>
      <c r="AE61" s="379"/>
      <c r="AF61" s="379"/>
      <c r="AG61" s="379"/>
      <c r="AH61" s="379"/>
      <c r="AI61" s="379"/>
      <c r="AJ61" s="380"/>
      <c r="AK61" s="2"/>
      <c r="AL61" s="2"/>
      <c r="AM61" s="2"/>
      <c r="AN61" s="2"/>
      <c r="AO61" s="2"/>
      <c r="AP61" s="2"/>
      <c r="AQ61" s="2"/>
      <c r="AR61" s="3"/>
      <c r="AS61" s="2"/>
      <c r="AT61" s="181">
        <f t="shared" si="1"/>
        <v>6</v>
      </c>
    </row>
    <row r="62" spans="1:46" ht="15" customHeight="1">
      <c r="A62" s="226">
        <f t="shared" si="0"/>
        <v>0</v>
      </c>
      <c r="B62" s="22"/>
      <c r="C62" s="2"/>
      <c r="D62" s="229"/>
      <c r="E62" s="277"/>
      <c r="F62" s="371"/>
      <c r="G62" s="371"/>
      <c r="H62" s="371"/>
      <c r="I62" s="177"/>
      <c r="J62" s="234"/>
      <c r="K62" s="177"/>
      <c r="L62" s="235"/>
      <c r="M62" s="177"/>
      <c r="N62" s="372"/>
      <c r="O62" s="373"/>
      <c r="P62" s="373"/>
      <c r="Q62" s="374"/>
      <c r="R62" s="179"/>
      <c r="S62" s="372"/>
      <c r="T62" s="373"/>
      <c r="U62" s="374"/>
      <c r="V62" s="278"/>
      <c r="W62" s="372"/>
      <c r="X62" s="373"/>
      <c r="Y62" s="373"/>
      <c r="Z62" s="374"/>
      <c r="AA62" s="12"/>
      <c r="AB62" s="276"/>
      <c r="AC62" s="12"/>
      <c r="AD62" s="378"/>
      <c r="AE62" s="379"/>
      <c r="AF62" s="379"/>
      <c r="AG62" s="379"/>
      <c r="AH62" s="379"/>
      <c r="AI62" s="379"/>
      <c r="AJ62" s="380"/>
      <c r="AK62" s="2"/>
      <c r="AL62" s="2"/>
      <c r="AM62" s="2"/>
      <c r="AN62" s="2"/>
      <c r="AO62" s="2"/>
      <c r="AP62" s="2"/>
      <c r="AQ62" s="2"/>
      <c r="AR62" s="3"/>
      <c r="AS62" s="2"/>
      <c r="AT62" s="181">
        <f t="shared" si="1"/>
        <v>7</v>
      </c>
    </row>
    <row r="63" spans="1:46" ht="15" customHeight="1">
      <c r="A63" s="226">
        <f t="shared" si="0"/>
        <v>0</v>
      </c>
      <c r="B63" s="22"/>
      <c r="C63" s="2"/>
      <c r="D63" s="229"/>
      <c r="E63" s="277"/>
      <c r="F63" s="371"/>
      <c r="G63" s="371"/>
      <c r="H63" s="371"/>
      <c r="I63" s="177"/>
      <c r="J63" s="234"/>
      <c r="K63" s="177"/>
      <c r="L63" s="235"/>
      <c r="M63" s="177"/>
      <c r="N63" s="372"/>
      <c r="O63" s="373"/>
      <c r="P63" s="373"/>
      <c r="Q63" s="374"/>
      <c r="R63" s="179"/>
      <c r="S63" s="372"/>
      <c r="T63" s="373"/>
      <c r="U63" s="374"/>
      <c r="V63" s="278"/>
      <c r="W63" s="372"/>
      <c r="X63" s="373"/>
      <c r="Y63" s="373"/>
      <c r="Z63" s="374"/>
      <c r="AA63" s="12"/>
      <c r="AB63" s="276"/>
      <c r="AC63" s="12"/>
      <c r="AD63" s="378"/>
      <c r="AE63" s="379"/>
      <c r="AF63" s="379"/>
      <c r="AG63" s="379"/>
      <c r="AH63" s="379"/>
      <c r="AI63" s="379"/>
      <c r="AJ63" s="380"/>
      <c r="AK63" s="2"/>
      <c r="AL63" s="2"/>
      <c r="AM63" s="2"/>
      <c r="AN63" s="2"/>
      <c r="AO63" s="2"/>
      <c r="AP63" s="2"/>
      <c r="AQ63" s="2"/>
      <c r="AR63" s="3"/>
      <c r="AS63" s="2"/>
      <c r="AT63" s="181">
        <f t="shared" si="1"/>
        <v>8</v>
      </c>
    </row>
    <row r="64" spans="1:46" ht="15" customHeight="1">
      <c r="A64" s="226">
        <f t="shared" si="0"/>
        <v>0</v>
      </c>
      <c r="B64" s="22"/>
      <c r="C64" s="2"/>
      <c r="D64" s="229"/>
      <c r="E64" s="277"/>
      <c r="F64" s="371"/>
      <c r="G64" s="371"/>
      <c r="H64" s="371"/>
      <c r="I64" s="177"/>
      <c r="J64" s="234"/>
      <c r="K64" s="177"/>
      <c r="L64" s="235"/>
      <c r="M64" s="177"/>
      <c r="N64" s="372"/>
      <c r="O64" s="373"/>
      <c r="P64" s="373"/>
      <c r="Q64" s="374"/>
      <c r="R64" s="179"/>
      <c r="S64" s="372"/>
      <c r="T64" s="373"/>
      <c r="U64" s="374"/>
      <c r="V64" s="278"/>
      <c r="W64" s="372"/>
      <c r="X64" s="373"/>
      <c r="Y64" s="373"/>
      <c r="Z64" s="374"/>
      <c r="AA64" s="12"/>
      <c r="AB64" s="276"/>
      <c r="AC64" s="12"/>
      <c r="AD64" s="378"/>
      <c r="AE64" s="379"/>
      <c r="AF64" s="379"/>
      <c r="AG64" s="379"/>
      <c r="AH64" s="379"/>
      <c r="AI64" s="379"/>
      <c r="AJ64" s="380"/>
      <c r="AK64" s="2"/>
      <c r="AL64" s="2"/>
      <c r="AM64" s="2"/>
      <c r="AN64" s="2"/>
      <c r="AO64" s="2"/>
      <c r="AP64" s="2"/>
      <c r="AQ64" s="2"/>
      <c r="AR64" s="3"/>
      <c r="AS64" s="2"/>
      <c r="AT64" s="181">
        <f t="shared" si="1"/>
        <v>9</v>
      </c>
    </row>
    <row r="65" spans="1:46" ht="15" customHeight="1">
      <c r="A65" s="226">
        <f t="shared" si="0"/>
        <v>0</v>
      </c>
      <c r="B65" s="22"/>
      <c r="C65" s="2"/>
      <c r="D65" s="229"/>
      <c r="E65" s="277"/>
      <c r="F65" s="371"/>
      <c r="G65" s="371"/>
      <c r="H65" s="371"/>
      <c r="I65" s="177"/>
      <c r="J65" s="234"/>
      <c r="K65" s="177"/>
      <c r="L65" s="235"/>
      <c r="M65" s="177"/>
      <c r="N65" s="372"/>
      <c r="O65" s="373"/>
      <c r="P65" s="373"/>
      <c r="Q65" s="374"/>
      <c r="R65" s="179"/>
      <c r="S65" s="372"/>
      <c r="T65" s="373"/>
      <c r="U65" s="374"/>
      <c r="V65" s="278"/>
      <c r="W65" s="372"/>
      <c r="X65" s="373"/>
      <c r="Y65" s="373"/>
      <c r="Z65" s="374"/>
      <c r="AA65" s="12"/>
      <c r="AB65" s="276"/>
      <c r="AC65" s="12"/>
      <c r="AD65" s="378"/>
      <c r="AE65" s="379"/>
      <c r="AF65" s="379"/>
      <c r="AG65" s="379"/>
      <c r="AH65" s="379"/>
      <c r="AI65" s="379"/>
      <c r="AJ65" s="380"/>
      <c r="AK65" s="2"/>
      <c r="AL65" s="2"/>
      <c r="AM65" s="2"/>
      <c r="AN65" s="2"/>
      <c r="AO65" s="2"/>
      <c r="AP65" s="2"/>
      <c r="AQ65" s="2"/>
      <c r="AR65" s="3"/>
      <c r="AS65" s="2"/>
      <c r="AT65" s="181">
        <f t="shared" si="1"/>
        <v>10</v>
      </c>
    </row>
    <row r="66" spans="1:46" ht="15" customHeight="1">
      <c r="A66" s="226">
        <f t="shared" si="0"/>
        <v>0</v>
      </c>
      <c r="B66" s="22"/>
      <c r="C66" s="2"/>
      <c r="D66" s="229"/>
      <c r="E66" s="277"/>
      <c r="F66" s="371"/>
      <c r="G66" s="371"/>
      <c r="H66" s="371"/>
      <c r="I66" s="177"/>
      <c r="J66" s="234"/>
      <c r="K66" s="177"/>
      <c r="L66" s="235"/>
      <c r="M66" s="177"/>
      <c r="N66" s="372"/>
      <c r="O66" s="373"/>
      <c r="P66" s="373"/>
      <c r="Q66" s="374"/>
      <c r="R66" s="179"/>
      <c r="S66" s="372"/>
      <c r="T66" s="373"/>
      <c r="U66" s="374"/>
      <c r="V66" s="278"/>
      <c r="W66" s="372"/>
      <c r="X66" s="373"/>
      <c r="Y66" s="373"/>
      <c r="Z66" s="374"/>
      <c r="AA66" s="12"/>
      <c r="AB66" s="276"/>
      <c r="AC66" s="12"/>
      <c r="AD66" s="378"/>
      <c r="AE66" s="379"/>
      <c r="AF66" s="379"/>
      <c r="AG66" s="379"/>
      <c r="AH66" s="379"/>
      <c r="AI66" s="379"/>
      <c r="AJ66" s="380"/>
      <c r="AK66" s="2"/>
      <c r="AL66" s="2"/>
      <c r="AM66" s="2"/>
      <c r="AN66" s="2"/>
      <c r="AO66" s="2"/>
      <c r="AP66" s="2"/>
      <c r="AQ66" s="2"/>
      <c r="AR66" s="3"/>
      <c r="AS66" s="2"/>
      <c r="AT66" s="181">
        <f t="shared" si="1"/>
        <v>11</v>
      </c>
    </row>
    <row r="67" spans="1:46" ht="15" customHeight="1">
      <c r="A67" s="226">
        <f t="shared" si="0"/>
        <v>0</v>
      </c>
      <c r="B67" s="22"/>
      <c r="C67" s="2"/>
      <c r="D67" s="229"/>
      <c r="E67" s="277"/>
      <c r="F67" s="371"/>
      <c r="G67" s="371"/>
      <c r="H67" s="371"/>
      <c r="I67" s="177"/>
      <c r="J67" s="234"/>
      <c r="K67" s="177"/>
      <c r="L67" s="235"/>
      <c r="M67" s="177"/>
      <c r="N67" s="372"/>
      <c r="O67" s="373"/>
      <c r="P67" s="373"/>
      <c r="Q67" s="374"/>
      <c r="R67" s="179"/>
      <c r="S67" s="372"/>
      <c r="T67" s="373"/>
      <c r="U67" s="374"/>
      <c r="V67" s="278"/>
      <c r="W67" s="372"/>
      <c r="X67" s="373"/>
      <c r="Y67" s="373"/>
      <c r="Z67" s="374"/>
      <c r="AA67" s="12"/>
      <c r="AB67" s="276"/>
      <c r="AC67" s="12"/>
      <c r="AD67" s="378"/>
      <c r="AE67" s="379"/>
      <c r="AF67" s="379"/>
      <c r="AG67" s="379"/>
      <c r="AH67" s="379"/>
      <c r="AI67" s="379"/>
      <c r="AJ67" s="380"/>
      <c r="AK67" s="2"/>
      <c r="AL67" s="2"/>
      <c r="AM67" s="2"/>
      <c r="AN67" s="2"/>
      <c r="AO67" s="2"/>
      <c r="AP67" s="2"/>
      <c r="AQ67" s="2"/>
      <c r="AR67" s="3"/>
      <c r="AS67" s="2"/>
      <c r="AT67" s="181">
        <f t="shared" si="1"/>
        <v>12</v>
      </c>
    </row>
    <row r="68" spans="1:46" ht="15" customHeight="1">
      <c r="A68" s="226">
        <f t="shared" si="0"/>
        <v>0</v>
      </c>
      <c r="B68" s="22"/>
      <c r="C68" s="2"/>
      <c r="D68" s="229"/>
      <c r="E68" s="277"/>
      <c r="F68" s="371"/>
      <c r="G68" s="371"/>
      <c r="H68" s="371"/>
      <c r="I68" s="177"/>
      <c r="J68" s="234"/>
      <c r="K68" s="177"/>
      <c r="L68" s="235"/>
      <c r="M68" s="177"/>
      <c r="N68" s="372"/>
      <c r="O68" s="373"/>
      <c r="P68" s="373"/>
      <c r="Q68" s="374"/>
      <c r="R68" s="179"/>
      <c r="S68" s="372"/>
      <c r="T68" s="373"/>
      <c r="U68" s="374"/>
      <c r="V68" s="278"/>
      <c r="W68" s="372"/>
      <c r="X68" s="373"/>
      <c r="Y68" s="373"/>
      <c r="Z68" s="374"/>
      <c r="AA68" s="12"/>
      <c r="AB68" s="276"/>
      <c r="AC68" s="12"/>
      <c r="AD68" s="378"/>
      <c r="AE68" s="379"/>
      <c r="AF68" s="379"/>
      <c r="AG68" s="379"/>
      <c r="AH68" s="379"/>
      <c r="AI68" s="379"/>
      <c r="AJ68" s="380"/>
      <c r="AK68" s="2"/>
      <c r="AL68" s="2"/>
      <c r="AM68" s="2"/>
      <c r="AN68" s="2"/>
      <c r="AO68" s="2"/>
      <c r="AP68" s="2"/>
      <c r="AQ68" s="2"/>
      <c r="AR68" s="3"/>
      <c r="AS68" s="2"/>
      <c r="AT68" s="181">
        <f t="shared" si="1"/>
        <v>13</v>
      </c>
    </row>
    <row r="69" spans="1:46" ht="15" customHeight="1">
      <c r="A69" s="226">
        <f t="shared" si="0"/>
        <v>0</v>
      </c>
      <c r="B69" s="22"/>
      <c r="C69" s="2"/>
      <c r="D69" s="229"/>
      <c r="E69" s="277"/>
      <c r="F69" s="371"/>
      <c r="G69" s="371"/>
      <c r="H69" s="371"/>
      <c r="I69" s="177"/>
      <c r="J69" s="234"/>
      <c r="K69" s="177"/>
      <c r="L69" s="235"/>
      <c r="M69" s="177"/>
      <c r="N69" s="372"/>
      <c r="O69" s="373"/>
      <c r="P69" s="373"/>
      <c r="Q69" s="374"/>
      <c r="R69" s="179"/>
      <c r="S69" s="372"/>
      <c r="T69" s="373"/>
      <c r="U69" s="374"/>
      <c r="V69" s="278"/>
      <c r="W69" s="372"/>
      <c r="X69" s="373"/>
      <c r="Y69" s="373"/>
      <c r="Z69" s="374"/>
      <c r="AA69" s="12"/>
      <c r="AB69" s="276"/>
      <c r="AC69" s="12"/>
      <c r="AD69" s="378"/>
      <c r="AE69" s="379"/>
      <c r="AF69" s="379"/>
      <c r="AG69" s="379"/>
      <c r="AH69" s="379"/>
      <c r="AI69" s="379"/>
      <c r="AJ69" s="380"/>
      <c r="AK69" s="2"/>
      <c r="AL69" s="2"/>
      <c r="AM69" s="2"/>
      <c r="AN69" s="2"/>
      <c r="AO69" s="2"/>
      <c r="AP69" s="2"/>
      <c r="AQ69" s="2"/>
      <c r="AR69" s="3"/>
      <c r="AS69" s="2"/>
      <c r="AT69" s="181">
        <f t="shared" si="1"/>
        <v>14</v>
      </c>
    </row>
    <row r="70" spans="1:46" ht="15" customHeight="1">
      <c r="A70" s="226">
        <f t="shared" si="0"/>
        <v>0</v>
      </c>
      <c r="B70" s="22"/>
      <c r="C70" s="2"/>
      <c r="D70" s="229"/>
      <c r="E70" s="277"/>
      <c r="F70" s="371"/>
      <c r="G70" s="371"/>
      <c r="H70" s="371"/>
      <c r="I70" s="177"/>
      <c r="J70" s="234"/>
      <c r="K70" s="177"/>
      <c r="L70" s="235"/>
      <c r="M70" s="177"/>
      <c r="N70" s="372"/>
      <c r="O70" s="373"/>
      <c r="P70" s="373"/>
      <c r="Q70" s="374"/>
      <c r="R70" s="179"/>
      <c r="S70" s="372"/>
      <c r="T70" s="373"/>
      <c r="U70" s="374"/>
      <c r="V70" s="278"/>
      <c r="W70" s="372"/>
      <c r="X70" s="373"/>
      <c r="Y70" s="373"/>
      <c r="Z70" s="374"/>
      <c r="AA70" s="12"/>
      <c r="AB70" s="276"/>
      <c r="AC70" s="12"/>
      <c r="AD70" s="378"/>
      <c r="AE70" s="379"/>
      <c r="AF70" s="379"/>
      <c r="AG70" s="379"/>
      <c r="AH70" s="379"/>
      <c r="AI70" s="379"/>
      <c r="AJ70" s="380"/>
      <c r="AK70" s="2"/>
      <c r="AL70" s="2"/>
      <c r="AM70" s="2"/>
      <c r="AN70" s="2"/>
      <c r="AO70" s="2"/>
      <c r="AP70" s="2"/>
      <c r="AQ70" s="2"/>
      <c r="AR70" s="3"/>
      <c r="AS70" s="2"/>
      <c r="AT70" s="181">
        <f t="shared" si="1"/>
        <v>15</v>
      </c>
    </row>
    <row r="71" spans="1:46" ht="15" customHeight="1">
      <c r="A71" s="226">
        <f t="shared" si="0"/>
        <v>0</v>
      </c>
      <c r="B71" s="22"/>
      <c r="C71" s="2"/>
      <c r="D71" s="229"/>
      <c r="E71" s="277"/>
      <c r="F71" s="371"/>
      <c r="G71" s="371"/>
      <c r="H71" s="371"/>
      <c r="I71" s="177"/>
      <c r="J71" s="234"/>
      <c r="K71" s="177"/>
      <c r="L71" s="235"/>
      <c r="M71" s="177"/>
      <c r="N71" s="372"/>
      <c r="O71" s="373"/>
      <c r="P71" s="373"/>
      <c r="Q71" s="374"/>
      <c r="R71" s="179"/>
      <c r="S71" s="372"/>
      <c r="T71" s="373"/>
      <c r="U71" s="374"/>
      <c r="V71" s="278"/>
      <c r="W71" s="372"/>
      <c r="X71" s="373"/>
      <c r="Y71" s="373"/>
      <c r="Z71" s="374"/>
      <c r="AA71" s="12"/>
      <c r="AB71" s="276"/>
      <c r="AC71" s="12"/>
      <c r="AD71" s="378"/>
      <c r="AE71" s="379"/>
      <c r="AF71" s="379"/>
      <c r="AG71" s="379"/>
      <c r="AH71" s="379"/>
      <c r="AI71" s="379"/>
      <c r="AJ71" s="380"/>
      <c r="AK71" s="2"/>
      <c r="AL71" s="2"/>
      <c r="AM71" s="2"/>
      <c r="AN71" s="2"/>
      <c r="AO71" s="2"/>
      <c r="AP71" s="2"/>
      <c r="AQ71" s="2"/>
      <c r="AR71" s="3"/>
      <c r="AS71" s="2"/>
      <c r="AT71" s="181">
        <f t="shared" si="1"/>
        <v>16</v>
      </c>
    </row>
    <row r="72" spans="1:46" ht="15" customHeight="1">
      <c r="A72" s="226">
        <f t="shared" si="0"/>
        <v>0</v>
      </c>
      <c r="B72" s="22"/>
      <c r="C72" s="2"/>
      <c r="D72" s="229"/>
      <c r="E72" s="277"/>
      <c r="F72" s="371"/>
      <c r="G72" s="371"/>
      <c r="H72" s="371"/>
      <c r="I72" s="177"/>
      <c r="J72" s="234"/>
      <c r="K72" s="177"/>
      <c r="L72" s="235"/>
      <c r="M72" s="177"/>
      <c r="N72" s="372"/>
      <c r="O72" s="373"/>
      <c r="P72" s="373"/>
      <c r="Q72" s="374"/>
      <c r="R72" s="179"/>
      <c r="S72" s="372"/>
      <c r="T72" s="373"/>
      <c r="U72" s="374"/>
      <c r="V72" s="278"/>
      <c r="W72" s="372"/>
      <c r="X72" s="373"/>
      <c r="Y72" s="373"/>
      <c r="Z72" s="374"/>
      <c r="AA72" s="12"/>
      <c r="AB72" s="276"/>
      <c r="AC72" s="12"/>
      <c r="AD72" s="378"/>
      <c r="AE72" s="379"/>
      <c r="AF72" s="379"/>
      <c r="AG72" s="379"/>
      <c r="AH72" s="379"/>
      <c r="AI72" s="379"/>
      <c r="AJ72" s="380"/>
      <c r="AK72" s="2"/>
      <c r="AL72" s="2"/>
      <c r="AM72" s="2"/>
      <c r="AN72" s="2"/>
      <c r="AO72" s="2"/>
      <c r="AP72" s="2"/>
      <c r="AQ72" s="2"/>
      <c r="AR72" s="3"/>
      <c r="AS72" s="2"/>
      <c r="AT72" s="181">
        <f t="shared" si="1"/>
        <v>17</v>
      </c>
    </row>
    <row r="73" spans="1:46" ht="15" customHeight="1">
      <c r="A73" s="226">
        <f t="shared" si="0"/>
        <v>0</v>
      </c>
      <c r="B73" s="22"/>
      <c r="C73" s="2"/>
      <c r="D73" s="229"/>
      <c r="E73" s="277"/>
      <c r="F73" s="371"/>
      <c r="G73" s="371"/>
      <c r="H73" s="371"/>
      <c r="I73" s="177"/>
      <c r="J73" s="234"/>
      <c r="K73" s="177"/>
      <c r="L73" s="235"/>
      <c r="M73" s="177"/>
      <c r="N73" s="372"/>
      <c r="O73" s="373"/>
      <c r="P73" s="373"/>
      <c r="Q73" s="374"/>
      <c r="R73" s="179"/>
      <c r="S73" s="372"/>
      <c r="T73" s="373"/>
      <c r="U73" s="374"/>
      <c r="V73" s="278"/>
      <c r="W73" s="372"/>
      <c r="X73" s="373"/>
      <c r="Y73" s="373"/>
      <c r="Z73" s="374"/>
      <c r="AA73" s="12"/>
      <c r="AB73" s="276"/>
      <c r="AC73" s="12"/>
      <c r="AD73" s="378"/>
      <c r="AE73" s="379"/>
      <c r="AF73" s="379"/>
      <c r="AG73" s="379"/>
      <c r="AH73" s="379"/>
      <c r="AI73" s="379"/>
      <c r="AJ73" s="380"/>
      <c r="AK73" s="2"/>
      <c r="AL73" s="2"/>
      <c r="AM73" s="2"/>
      <c r="AN73" s="2"/>
      <c r="AO73" s="2"/>
      <c r="AP73" s="2"/>
      <c r="AQ73" s="2"/>
      <c r="AR73" s="3"/>
      <c r="AS73" s="2"/>
      <c r="AT73" s="181">
        <f t="shared" si="1"/>
        <v>18</v>
      </c>
    </row>
    <row r="74" spans="1:46" ht="15" customHeight="1">
      <c r="A74" s="226">
        <f t="shared" si="0"/>
        <v>0</v>
      </c>
      <c r="B74" s="22"/>
      <c r="C74" s="2"/>
      <c r="D74" s="229"/>
      <c r="E74" s="277"/>
      <c r="F74" s="371"/>
      <c r="G74" s="371"/>
      <c r="H74" s="371"/>
      <c r="I74" s="177"/>
      <c r="J74" s="234"/>
      <c r="K74" s="177"/>
      <c r="L74" s="235"/>
      <c r="M74" s="177"/>
      <c r="N74" s="372"/>
      <c r="O74" s="373"/>
      <c r="P74" s="373"/>
      <c r="Q74" s="374"/>
      <c r="R74" s="179"/>
      <c r="S74" s="372"/>
      <c r="T74" s="373"/>
      <c r="U74" s="374"/>
      <c r="V74" s="278"/>
      <c r="W74" s="372"/>
      <c r="X74" s="373"/>
      <c r="Y74" s="373"/>
      <c r="Z74" s="374"/>
      <c r="AA74" s="12"/>
      <c r="AB74" s="276"/>
      <c r="AC74" s="12"/>
      <c r="AD74" s="378"/>
      <c r="AE74" s="379"/>
      <c r="AF74" s="379"/>
      <c r="AG74" s="379"/>
      <c r="AH74" s="379"/>
      <c r="AI74" s="379"/>
      <c r="AJ74" s="380"/>
      <c r="AK74" s="2"/>
      <c r="AL74" s="2"/>
      <c r="AM74" s="2"/>
      <c r="AN74" s="2"/>
      <c r="AO74" s="2"/>
      <c r="AP74" s="2"/>
      <c r="AQ74" s="2"/>
      <c r="AR74" s="3"/>
      <c r="AS74" s="2"/>
      <c r="AT74" s="181">
        <f t="shared" si="1"/>
        <v>19</v>
      </c>
    </row>
    <row r="75" spans="1:46" ht="15" customHeight="1">
      <c r="A75" s="226">
        <f t="shared" si="0"/>
        <v>0</v>
      </c>
      <c r="B75" s="22"/>
      <c r="C75" s="2"/>
      <c r="D75" s="229"/>
      <c r="E75" s="277"/>
      <c r="F75" s="371"/>
      <c r="G75" s="371"/>
      <c r="H75" s="371"/>
      <c r="I75" s="177"/>
      <c r="J75" s="234"/>
      <c r="K75" s="177"/>
      <c r="L75" s="235"/>
      <c r="M75" s="177"/>
      <c r="N75" s="372"/>
      <c r="O75" s="373"/>
      <c r="P75" s="373"/>
      <c r="Q75" s="374"/>
      <c r="R75" s="179"/>
      <c r="S75" s="372"/>
      <c r="T75" s="373"/>
      <c r="U75" s="374"/>
      <c r="V75" s="278"/>
      <c r="W75" s="372"/>
      <c r="X75" s="373"/>
      <c r="Y75" s="373"/>
      <c r="Z75" s="374"/>
      <c r="AA75" s="12"/>
      <c r="AB75" s="276"/>
      <c r="AC75" s="12"/>
      <c r="AD75" s="378"/>
      <c r="AE75" s="379"/>
      <c r="AF75" s="379"/>
      <c r="AG75" s="379"/>
      <c r="AH75" s="379"/>
      <c r="AI75" s="379"/>
      <c r="AJ75" s="380"/>
      <c r="AK75" s="2"/>
      <c r="AL75" s="2"/>
      <c r="AM75" s="2"/>
      <c r="AN75" s="2"/>
      <c r="AO75" s="2"/>
      <c r="AP75" s="2"/>
      <c r="AQ75" s="2"/>
      <c r="AR75" s="3"/>
      <c r="AS75" s="2"/>
      <c r="AT75" s="181">
        <f t="shared" si="1"/>
        <v>20</v>
      </c>
    </row>
    <row r="76" spans="1:46" ht="15" customHeight="1">
      <c r="A76" s="226">
        <f t="shared" si="0"/>
        <v>0</v>
      </c>
      <c r="B76" s="22"/>
      <c r="C76" s="2"/>
      <c r="D76" s="229"/>
      <c r="E76" s="277"/>
      <c r="F76" s="371"/>
      <c r="G76" s="371"/>
      <c r="H76" s="371"/>
      <c r="I76" s="177"/>
      <c r="J76" s="234"/>
      <c r="K76" s="177"/>
      <c r="L76" s="235"/>
      <c r="M76" s="177"/>
      <c r="N76" s="372"/>
      <c r="O76" s="373"/>
      <c r="P76" s="373"/>
      <c r="Q76" s="374"/>
      <c r="R76" s="179"/>
      <c r="S76" s="372"/>
      <c r="T76" s="373"/>
      <c r="U76" s="374"/>
      <c r="V76" s="278"/>
      <c r="W76" s="372"/>
      <c r="X76" s="373"/>
      <c r="Y76" s="373"/>
      <c r="Z76" s="374"/>
      <c r="AA76" s="12"/>
      <c r="AB76" s="276"/>
      <c r="AC76" s="12"/>
      <c r="AD76" s="378"/>
      <c r="AE76" s="379"/>
      <c r="AF76" s="379"/>
      <c r="AG76" s="379"/>
      <c r="AH76" s="379"/>
      <c r="AI76" s="379"/>
      <c r="AJ76" s="380"/>
      <c r="AK76" s="2"/>
      <c r="AL76" s="2"/>
      <c r="AM76" s="2"/>
      <c r="AN76" s="2"/>
      <c r="AO76" s="2"/>
      <c r="AP76" s="2"/>
      <c r="AQ76" s="2"/>
      <c r="AR76" s="3"/>
      <c r="AS76" s="2"/>
      <c r="AT76" s="181">
        <f t="shared" si="1"/>
        <v>21</v>
      </c>
    </row>
    <row r="77" spans="1:46" ht="15" customHeight="1">
      <c r="A77" s="226">
        <f t="shared" si="0"/>
        <v>0</v>
      </c>
      <c r="B77" s="22"/>
      <c r="C77" s="2"/>
      <c r="D77" s="229"/>
      <c r="E77" s="277"/>
      <c r="F77" s="371"/>
      <c r="G77" s="371"/>
      <c r="H77" s="371"/>
      <c r="I77" s="177"/>
      <c r="J77" s="234"/>
      <c r="K77" s="177"/>
      <c r="L77" s="235"/>
      <c r="M77" s="177"/>
      <c r="N77" s="372"/>
      <c r="O77" s="373"/>
      <c r="P77" s="373"/>
      <c r="Q77" s="374"/>
      <c r="R77" s="179"/>
      <c r="S77" s="372"/>
      <c r="T77" s="373"/>
      <c r="U77" s="374"/>
      <c r="V77" s="278"/>
      <c r="W77" s="372"/>
      <c r="X77" s="373"/>
      <c r="Y77" s="373"/>
      <c r="Z77" s="374"/>
      <c r="AA77" s="12"/>
      <c r="AB77" s="276"/>
      <c r="AC77" s="12"/>
      <c r="AD77" s="378"/>
      <c r="AE77" s="379"/>
      <c r="AF77" s="379"/>
      <c r="AG77" s="379"/>
      <c r="AH77" s="379"/>
      <c r="AI77" s="379"/>
      <c r="AJ77" s="380"/>
      <c r="AK77" s="2"/>
      <c r="AL77" s="2"/>
      <c r="AM77" s="2"/>
      <c r="AN77" s="2"/>
      <c r="AO77" s="2"/>
      <c r="AP77" s="2"/>
      <c r="AQ77" s="2"/>
      <c r="AR77" s="3"/>
      <c r="AS77" s="2"/>
      <c r="AT77" s="181">
        <f t="shared" si="1"/>
        <v>22</v>
      </c>
    </row>
    <row r="78" spans="1:46" ht="15" customHeight="1">
      <c r="A78" s="226">
        <f t="shared" si="0"/>
        <v>0</v>
      </c>
      <c r="B78" s="22"/>
      <c r="C78" s="2"/>
      <c r="D78" s="229"/>
      <c r="E78" s="14"/>
      <c r="F78" s="371"/>
      <c r="G78" s="371"/>
      <c r="H78" s="371"/>
      <c r="I78" s="14"/>
      <c r="J78" s="234"/>
      <c r="K78" s="14"/>
      <c r="L78" s="235"/>
      <c r="M78" s="14"/>
      <c r="N78" s="372"/>
      <c r="O78" s="373"/>
      <c r="P78" s="373"/>
      <c r="Q78" s="374"/>
      <c r="R78" s="14"/>
      <c r="S78" s="372"/>
      <c r="T78" s="373"/>
      <c r="U78" s="374"/>
      <c r="V78" s="14"/>
      <c r="W78" s="372"/>
      <c r="X78" s="373"/>
      <c r="Y78" s="373"/>
      <c r="Z78" s="374"/>
      <c r="AA78" s="12"/>
      <c r="AB78" s="276"/>
      <c r="AC78" s="12"/>
      <c r="AD78" s="378"/>
      <c r="AE78" s="379"/>
      <c r="AF78" s="379"/>
      <c r="AG78" s="379"/>
      <c r="AH78" s="379"/>
      <c r="AI78" s="379"/>
      <c r="AJ78" s="380"/>
      <c r="AK78" s="2"/>
      <c r="AL78" s="2"/>
      <c r="AM78" s="2"/>
      <c r="AN78" s="2"/>
      <c r="AO78" s="2"/>
      <c r="AP78" s="2"/>
      <c r="AQ78" s="2"/>
      <c r="AR78" s="3"/>
      <c r="AS78" s="2"/>
      <c r="AT78" s="181">
        <f t="shared" si="1"/>
        <v>23</v>
      </c>
    </row>
    <row r="79" spans="1:46" ht="15" customHeight="1">
      <c r="A79" s="226">
        <f t="shared" si="0"/>
        <v>0</v>
      </c>
      <c r="B79" s="22"/>
      <c r="C79" s="2"/>
      <c r="D79" s="229"/>
      <c r="E79" s="14"/>
      <c r="F79" s="371"/>
      <c r="G79" s="371"/>
      <c r="H79" s="371"/>
      <c r="I79" s="14"/>
      <c r="J79" s="234"/>
      <c r="K79" s="14"/>
      <c r="L79" s="235"/>
      <c r="M79" s="14"/>
      <c r="N79" s="372"/>
      <c r="O79" s="373"/>
      <c r="P79" s="373"/>
      <c r="Q79" s="374"/>
      <c r="R79" s="14"/>
      <c r="S79" s="372"/>
      <c r="T79" s="373"/>
      <c r="U79" s="374"/>
      <c r="V79" s="14"/>
      <c r="W79" s="372"/>
      <c r="X79" s="373"/>
      <c r="Y79" s="373"/>
      <c r="Z79" s="374"/>
      <c r="AA79" s="12"/>
      <c r="AB79" s="276"/>
      <c r="AC79" s="12"/>
      <c r="AD79" s="378"/>
      <c r="AE79" s="379"/>
      <c r="AF79" s="379"/>
      <c r="AG79" s="379"/>
      <c r="AH79" s="379"/>
      <c r="AI79" s="379"/>
      <c r="AJ79" s="380"/>
      <c r="AK79" s="2"/>
      <c r="AL79" s="2"/>
      <c r="AM79" s="2"/>
      <c r="AN79" s="2"/>
      <c r="AO79" s="2"/>
      <c r="AP79" s="2"/>
      <c r="AQ79" s="2"/>
      <c r="AR79" s="3"/>
      <c r="AS79" s="2"/>
      <c r="AT79" s="181">
        <f t="shared" si="1"/>
        <v>24</v>
      </c>
    </row>
    <row r="80" spans="1:46" ht="15" customHeight="1">
      <c r="A80" s="226">
        <f t="shared" si="0"/>
        <v>0</v>
      </c>
      <c r="B80" s="22"/>
      <c r="C80" s="2"/>
      <c r="D80" s="229"/>
      <c r="E80" s="14"/>
      <c r="F80" s="371"/>
      <c r="G80" s="371"/>
      <c r="H80" s="371"/>
      <c r="I80" s="14"/>
      <c r="J80" s="234"/>
      <c r="K80" s="14"/>
      <c r="L80" s="235"/>
      <c r="M80" s="14"/>
      <c r="N80" s="372"/>
      <c r="O80" s="373"/>
      <c r="P80" s="373"/>
      <c r="Q80" s="374"/>
      <c r="R80" s="14"/>
      <c r="S80" s="372"/>
      <c r="T80" s="373"/>
      <c r="U80" s="374"/>
      <c r="V80" s="14"/>
      <c r="W80" s="372"/>
      <c r="X80" s="373"/>
      <c r="Y80" s="373"/>
      <c r="Z80" s="374"/>
      <c r="AA80" s="12"/>
      <c r="AB80" s="276"/>
      <c r="AC80" s="12"/>
      <c r="AD80" s="378"/>
      <c r="AE80" s="379"/>
      <c r="AF80" s="379"/>
      <c r="AG80" s="379"/>
      <c r="AH80" s="379"/>
      <c r="AI80" s="379"/>
      <c r="AJ80" s="380"/>
      <c r="AK80" s="2"/>
      <c r="AL80" s="2"/>
      <c r="AM80" s="2"/>
      <c r="AN80" s="2"/>
      <c r="AO80" s="2"/>
      <c r="AP80" s="2"/>
      <c r="AQ80" s="2"/>
      <c r="AR80" s="3"/>
      <c r="AS80" s="2"/>
      <c r="AT80" s="181">
        <f t="shared" si="1"/>
        <v>25</v>
      </c>
    </row>
    <row r="81" spans="1:46" ht="15" customHeight="1">
      <c r="A81" s="226">
        <f t="shared" si="0"/>
        <v>0</v>
      </c>
      <c r="B81" s="22"/>
      <c r="C81" s="2"/>
      <c r="D81" s="229"/>
      <c r="E81" s="14"/>
      <c r="F81" s="371"/>
      <c r="G81" s="371"/>
      <c r="H81" s="371"/>
      <c r="I81" s="14"/>
      <c r="J81" s="234"/>
      <c r="K81" s="14"/>
      <c r="L81" s="235"/>
      <c r="M81" s="14"/>
      <c r="N81" s="372"/>
      <c r="O81" s="373"/>
      <c r="P81" s="373"/>
      <c r="Q81" s="374"/>
      <c r="R81" s="14"/>
      <c r="S81" s="372"/>
      <c r="T81" s="373"/>
      <c r="U81" s="374"/>
      <c r="V81" s="14"/>
      <c r="W81" s="372"/>
      <c r="X81" s="373"/>
      <c r="Y81" s="373"/>
      <c r="Z81" s="374"/>
      <c r="AA81" s="12"/>
      <c r="AB81" s="276"/>
      <c r="AC81" s="12"/>
      <c r="AD81" s="378"/>
      <c r="AE81" s="379"/>
      <c r="AF81" s="379"/>
      <c r="AG81" s="379"/>
      <c r="AH81" s="379"/>
      <c r="AI81" s="379"/>
      <c r="AJ81" s="380"/>
      <c r="AK81" s="2"/>
      <c r="AL81" s="2"/>
      <c r="AM81" s="2"/>
      <c r="AN81" s="2"/>
      <c r="AO81" s="2"/>
      <c r="AP81" s="2"/>
      <c r="AQ81" s="2"/>
      <c r="AR81" s="3"/>
      <c r="AS81" s="2"/>
      <c r="AT81" s="181">
        <f t="shared" si="1"/>
        <v>26</v>
      </c>
    </row>
    <row r="82" spans="1:46" ht="15" customHeight="1">
      <c r="A82" s="226">
        <f t="shared" si="0"/>
        <v>0</v>
      </c>
      <c r="B82" s="22"/>
      <c r="C82" s="2"/>
      <c r="D82" s="229"/>
      <c r="E82" s="14"/>
      <c r="F82" s="371"/>
      <c r="G82" s="371"/>
      <c r="H82" s="371"/>
      <c r="I82" s="14"/>
      <c r="J82" s="234"/>
      <c r="K82" s="14"/>
      <c r="L82" s="235"/>
      <c r="M82" s="14"/>
      <c r="N82" s="372"/>
      <c r="O82" s="373"/>
      <c r="P82" s="373"/>
      <c r="Q82" s="374"/>
      <c r="R82" s="14"/>
      <c r="S82" s="372"/>
      <c r="T82" s="373"/>
      <c r="U82" s="374"/>
      <c r="V82" s="14"/>
      <c r="W82" s="372"/>
      <c r="X82" s="373"/>
      <c r="Y82" s="373"/>
      <c r="Z82" s="374"/>
      <c r="AA82" s="12"/>
      <c r="AB82" s="276"/>
      <c r="AC82" s="12"/>
      <c r="AD82" s="378"/>
      <c r="AE82" s="379"/>
      <c r="AF82" s="379"/>
      <c r="AG82" s="379"/>
      <c r="AH82" s="379"/>
      <c r="AI82" s="379"/>
      <c r="AJ82" s="380"/>
      <c r="AK82" s="2"/>
      <c r="AL82" s="2"/>
      <c r="AM82" s="2"/>
      <c r="AN82" s="2"/>
      <c r="AO82" s="2"/>
      <c r="AP82" s="2"/>
      <c r="AQ82" s="2"/>
      <c r="AR82" s="3"/>
      <c r="AT82" s="181">
        <f t="shared" si="1"/>
        <v>27</v>
      </c>
    </row>
    <row r="83" spans="1:46" ht="15" customHeight="1">
      <c r="A83" s="226">
        <f t="shared" si="0"/>
        <v>0</v>
      </c>
      <c r="B83" s="22"/>
      <c r="C83" s="2"/>
      <c r="D83" s="229"/>
      <c r="E83" s="14"/>
      <c r="F83" s="371"/>
      <c r="G83" s="371"/>
      <c r="H83" s="371"/>
      <c r="I83" s="14"/>
      <c r="J83" s="234"/>
      <c r="K83" s="14"/>
      <c r="L83" s="235"/>
      <c r="M83" s="14"/>
      <c r="N83" s="372"/>
      <c r="O83" s="373"/>
      <c r="P83" s="373"/>
      <c r="Q83" s="374"/>
      <c r="R83" s="14"/>
      <c r="S83" s="372"/>
      <c r="T83" s="373"/>
      <c r="U83" s="374"/>
      <c r="V83" s="14"/>
      <c r="W83" s="372"/>
      <c r="X83" s="373"/>
      <c r="Y83" s="373"/>
      <c r="Z83" s="374"/>
      <c r="AA83" s="12"/>
      <c r="AB83" s="276"/>
      <c r="AC83" s="12"/>
      <c r="AD83" s="378"/>
      <c r="AE83" s="379"/>
      <c r="AF83" s="379"/>
      <c r="AG83" s="379"/>
      <c r="AH83" s="379"/>
      <c r="AI83" s="379"/>
      <c r="AJ83" s="380"/>
      <c r="AK83" s="2"/>
      <c r="AL83" s="2"/>
      <c r="AM83" s="2"/>
      <c r="AN83" s="2"/>
      <c r="AO83" s="2"/>
      <c r="AP83" s="2"/>
      <c r="AQ83" s="2"/>
      <c r="AR83" s="3"/>
      <c r="AT83" s="181">
        <f t="shared" si="1"/>
        <v>28</v>
      </c>
    </row>
    <row r="84" spans="1:46" ht="15" customHeight="1">
      <c r="A84" s="226">
        <f t="shared" si="0"/>
        <v>0</v>
      </c>
      <c r="B84" s="22"/>
      <c r="C84" s="2"/>
      <c r="D84" s="229"/>
      <c r="E84" s="14"/>
      <c r="F84" s="371"/>
      <c r="G84" s="371"/>
      <c r="H84" s="371"/>
      <c r="I84" s="14"/>
      <c r="J84" s="234"/>
      <c r="K84" s="14"/>
      <c r="L84" s="235"/>
      <c r="M84" s="14"/>
      <c r="N84" s="372"/>
      <c r="O84" s="373"/>
      <c r="P84" s="373"/>
      <c r="Q84" s="374"/>
      <c r="R84" s="14"/>
      <c r="S84" s="372"/>
      <c r="T84" s="373"/>
      <c r="U84" s="374"/>
      <c r="V84" s="14"/>
      <c r="W84" s="372"/>
      <c r="X84" s="373"/>
      <c r="Y84" s="373"/>
      <c r="Z84" s="374"/>
      <c r="AA84" s="12"/>
      <c r="AB84" s="276"/>
      <c r="AC84" s="12"/>
      <c r="AD84" s="378"/>
      <c r="AE84" s="379"/>
      <c r="AF84" s="379"/>
      <c r="AG84" s="379"/>
      <c r="AH84" s="379"/>
      <c r="AI84" s="379"/>
      <c r="AJ84" s="380"/>
      <c r="AK84" s="2"/>
      <c r="AL84" s="2"/>
      <c r="AM84" s="2"/>
      <c r="AN84" s="2"/>
      <c r="AO84" s="2"/>
      <c r="AP84" s="2"/>
      <c r="AQ84" s="2"/>
      <c r="AR84" s="3"/>
      <c r="AT84" s="181">
        <f t="shared" si="1"/>
        <v>29</v>
      </c>
    </row>
    <row r="85" spans="1:46" ht="15" customHeight="1">
      <c r="A85" s="226">
        <f t="shared" si="0"/>
        <v>0</v>
      </c>
      <c r="B85" s="22"/>
      <c r="C85" s="2"/>
      <c r="D85" s="229"/>
      <c r="E85" s="14"/>
      <c r="F85" s="371"/>
      <c r="G85" s="371"/>
      <c r="H85" s="371"/>
      <c r="I85" s="14"/>
      <c r="J85" s="234"/>
      <c r="K85" s="14"/>
      <c r="L85" s="235"/>
      <c r="M85" s="14"/>
      <c r="N85" s="372"/>
      <c r="O85" s="373"/>
      <c r="P85" s="373"/>
      <c r="Q85" s="374"/>
      <c r="R85" s="14"/>
      <c r="S85" s="372"/>
      <c r="T85" s="373"/>
      <c r="U85" s="374"/>
      <c r="V85" s="14"/>
      <c r="W85" s="372"/>
      <c r="X85" s="373"/>
      <c r="Y85" s="373"/>
      <c r="Z85" s="374"/>
      <c r="AA85" s="12"/>
      <c r="AB85" s="276"/>
      <c r="AC85" s="12"/>
      <c r="AD85" s="378"/>
      <c r="AE85" s="379"/>
      <c r="AF85" s="379"/>
      <c r="AG85" s="379"/>
      <c r="AH85" s="379"/>
      <c r="AI85" s="379"/>
      <c r="AJ85" s="380"/>
      <c r="AK85" s="2"/>
      <c r="AL85" s="2"/>
      <c r="AM85" s="2"/>
      <c r="AN85" s="2"/>
      <c r="AO85" s="2"/>
      <c r="AP85" s="2"/>
      <c r="AQ85" s="2"/>
      <c r="AR85" s="3"/>
      <c r="AT85" s="181">
        <f t="shared" si="1"/>
        <v>30</v>
      </c>
    </row>
    <row r="86" spans="1:46" ht="15" customHeight="1">
      <c r="A86" s="226">
        <f t="shared" si="0"/>
        <v>0</v>
      </c>
      <c r="B86" s="22"/>
      <c r="C86" s="2"/>
      <c r="D86" s="229"/>
      <c r="E86" s="14"/>
      <c r="F86" s="371"/>
      <c r="G86" s="371"/>
      <c r="H86" s="371"/>
      <c r="I86" s="14"/>
      <c r="J86" s="234"/>
      <c r="K86" s="14"/>
      <c r="L86" s="235"/>
      <c r="M86" s="14"/>
      <c r="N86" s="372"/>
      <c r="O86" s="373"/>
      <c r="P86" s="373"/>
      <c r="Q86" s="374"/>
      <c r="R86" s="14"/>
      <c r="S86" s="372"/>
      <c r="T86" s="373"/>
      <c r="U86" s="374"/>
      <c r="V86" s="14"/>
      <c r="W86" s="372"/>
      <c r="X86" s="373"/>
      <c r="Y86" s="373"/>
      <c r="Z86" s="374"/>
      <c r="AA86" s="12"/>
      <c r="AB86" s="276"/>
      <c r="AC86" s="12"/>
      <c r="AD86" s="378"/>
      <c r="AE86" s="379"/>
      <c r="AF86" s="379"/>
      <c r="AG86" s="379"/>
      <c r="AH86" s="379"/>
      <c r="AI86" s="379"/>
      <c r="AJ86" s="380"/>
      <c r="AK86" s="2"/>
      <c r="AL86" s="2"/>
      <c r="AM86" s="2"/>
      <c r="AN86" s="2"/>
      <c r="AO86" s="2"/>
      <c r="AP86" s="2"/>
      <c r="AQ86" s="2"/>
      <c r="AR86" s="3"/>
      <c r="AT86" s="181">
        <f t="shared" si="1"/>
        <v>31</v>
      </c>
    </row>
    <row r="87" spans="1:46" ht="15" customHeight="1">
      <c r="A87" s="226">
        <f t="shared" si="0"/>
        <v>0</v>
      </c>
      <c r="B87" s="22"/>
      <c r="C87" s="2"/>
      <c r="D87" s="229"/>
      <c r="E87" s="14"/>
      <c r="F87" s="371"/>
      <c r="G87" s="371"/>
      <c r="H87" s="371"/>
      <c r="I87" s="14"/>
      <c r="J87" s="234"/>
      <c r="K87" s="14"/>
      <c r="L87" s="235"/>
      <c r="M87" s="14"/>
      <c r="N87" s="372"/>
      <c r="O87" s="373"/>
      <c r="P87" s="373"/>
      <c r="Q87" s="374"/>
      <c r="R87" s="14"/>
      <c r="S87" s="372"/>
      <c r="T87" s="373"/>
      <c r="U87" s="374"/>
      <c r="V87" s="14"/>
      <c r="W87" s="372"/>
      <c r="X87" s="373"/>
      <c r="Y87" s="373"/>
      <c r="Z87" s="374"/>
      <c r="AA87" s="12"/>
      <c r="AB87" s="276"/>
      <c r="AC87" s="12"/>
      <c r="AD87" s="378"/>
      <c r="AE87" s="379"/>
      <c r="AF87" s="379"/>
      <c r="AG87" s="379"/>
      <c r="AH87" s="379"/>
      <c r="AI87" s="379"/>
      <c r="AJ87" s="380"/>
      <c r="AK87" s="2"/>
      <c r="AL87" s="2"/>
      <c r="AM87" s="2"/>
      <c r="AN87" s="2"/>
      <c r="AO87" s="2"/>
      <c r="AP87" s="2"/>
      <c r="AQ87" s="2"/>
      <c r="AR87" s="3"/>
      <c r="AT87" s="181">
        <f t="shared" si="1"/>
        <v>32</v>
      </c>
    </row>
    <row r="88" spans="1:46" ht="15" customHeight="1">
      <c r="A88" s="226">
        <f t="shared" si="0"/>
        <v>0</v>
      </c>
      <c r="B88" s="22"/>
      <c r="C88" s="2"/>
      <c r="D88" s="229"/>
      <c r="E88" s="14"/>
      <c r="F88" s="371"/>
      <c r="G88" s="371"/>
      <c r="H88" s="371"/>
      <c r="I88" s="14"/>
      <c r="J88" s="234"/>
      <c r="K88" s="14"/>
      <c r="L88" s="235"/>
      <c r="M88" s="14"/>
      <c r="N88" s="372"/>
      <c r="O88" s="373"/>
      <c r="P88" s="373"/>
      <c r="Q88" s="374"/>
      <c r="R88" s="14"/>
      <c r="S88" s="372"/>
      <c r="T88" s="373"/>
      <c r="U88" s="374"/>
      <c r="V88" s="14"/>
      <c r="W88" s="372"/>
      <c r="X88" s="373"/>
      <c r="Y88" s="373"/>
      <c r="Z88" s="374"/>
      <c r="AA88" s="12"/>
      <c r="AB88" s="276"/>
      <c r="AC88" s="12"/>
      <c r="AD88" s="378"/>
      <c r="AE88" s="379"/>
      <c r="AF88" s="379"/>
      <c r="AG88" s="379"/>
      <c r="AH88" s="379"/>
      <c r="AI88" s="379"/>
      <c r="AJ88" s="380"/>
      <c r="AK88" s="2"/>
      <c r="AL88" s="2"/>
      <c r="AM88" s="2"/>
      <c r="AN88" s="2"/>
      <c r="AO88" s="2"/>
      <c r="AP88" s="2"/>
      <c r="AQ88" s="2"/>
      <c r="AR88" s="3"/>
      <c r="AT88" s="181">
        <f t="shared" si="1"/>
        <v>33</v>
      </c>
    </row>
    <row r="89" spans="1:46" ht="15" customHeight="1">
      <c r="A89" s="226">
        <f t="shared" si="0"/>
        <v>0</v>
      </c>
      <c r="B89" s="22"/>
      <c r="C89" s="2"/>
      <c r="D89" s="229"/>
      <c r="E89" s="14"/>
      <c r="F89" s="371"/>
      <c r="G89" s="371"/>
      <c r="H89" s="371"/>
      <c r="I89" s="14"/>
      <c r="J89" s="234"/>
      <c r="K89" s="14"/>
      <c r="L89" s="235"/>
      <c r="M89" s="14"/>
      <c r="N89" s="372"/>
      <c r="O89" s="373"/>
      <c r="P89" s="373"/>
      <c r="Q89" s="374"/>
      <c r="R89" s="14"/>
      <c r="S89" s="372"/>
      <c r="T89" s="373"/>
      <c r="U89" s="374"/>
      <c r="V89" s="14"/>
      <c r="W89" s="372"/>
      <c r="X89" s="373"/>
      <c r="Y89" s="373"/>
      <c r="Z89" s="374"/>
      <c r="AA89" s="12"/>
      <c r="AB89" s="276"/>
      <c r="AC89" s="12"/>
      <c r="AD89" s="378"/>
      <c r="AE89" s="379"/>
      <c r="AF89" s="379"/>
      <c r="AG89" s="379"/>
      <c r="AH89" s="379"/>
      <c r="AI89" s="379"/>
      <c r="AJ89" s="380"/>
      <c r="AK89" s="2"/>
      <c r="AL89" s="2"/>
      <c r="AM89" s="2"/>
      <c r="AN89" s="2"/>
      <c r="AO89" s="2"/>
      <c r="AP89" s="2"/>
      <c r="AQ89" s="2"/>
      <c r="AR89" s="3"/>
      <c r="AT89" s="181">
        <f t="shared" si="1"/>
        <v>34</v>
      </c>
    </row>
    <row r="90" spans="1:46" ht="15" customHeight="1">
      <c r="A90" s="226">
        <f t="shared" si="0"/>
        <v>0</v>
      </c>
      <c r="B90" s="22"/>
      <c r="C90" s="2"/>
      <c r="D90" s="2"/>
      <c r="E90" s="277"/>
      <c r="F90" s="385"/>
      <c r="G90" s="385"/>
      <c r="H90" s="385"/>
      <c r="I90" s="268"/>
      <c r="J90" s="278"/>
      <c r="K90" s="268"/>
      <c r="L90" s="272"/>
      <c r="M90" s="268"/>
      <c r="N90" s="385"/>
      <c r="O90" s="385"/>
      <c r="P90" s="385"/>
      <c r="Q90" s="385"/>
      <c r="R90" s="179"/>
      <c r="S90" s="385"/>
      <c r="T90" s="385"/>
      <c r="U90" s="385"/>
      <c r="V90" s="278"/>
      <c r="W90" s="383"/>
      <c r="X90" s="383"/>
      <c r="Y90" s="383"/>
      <c r="Z90" s="383"/>
      <c r="AA90" s="277"/>
      <c r="AB90" s="272"/>
      <c r="AC90" s="277"/>
      <c r="AD90" s="384"/>
      <c r="AE90" s="384"/>
      <c r="AF90" s="384"/>
      <c r="AG90" s="384"/>
      <c r="AH90" s="384"/>
      <c r="AI90" s="384"/>
      <c r="AJ90" s="384"/>
      <c r="AK90" s="2"/>
      <c r="AL90" s="2"/>
      <c r="AM90" s="2"/>
      <c r="AN90" s="2"/>
      <c r="AO90" s="2"/>
      <c r="AP90" s="2"/>
      <c r="AQ90" s="2"/>
      <c r="AR90" s="273"/>
      <c r="AT90" s="181">
        <f t="shared" si="1"/>
        <v>35</v>
      </c>
    </row>
    <row r="91" spans="1:46" ht="15" customHeight="1">
      <c r="A91" s="226">
        <f t="shared" si="0"/>
        <v>0</v>
      </c>
      <c r="B91" s="22"/>
      <c r="C91" s="2"/>
      <c r="D91" s="2"/>
      <c r="E91" s="277"/>
      <c r="F91" s="385"/>
      <c r="G91" s="385"/>
      <c r="H91" s="385"/>
      <c r="I91" s="268"/>
      <c r="J91" s="278"/>
      <c r="K91" s="268"/>
      <c r="L91" s="272"/>
      <c r="M91" s="268"/>
      <c r="N91" s="385"/>
      <c r="O91" s="385"/>
      <c r="P91" s="385"/>
      <c r="Q91" s="385"/>
      <c r="R91" s="179"/>
      <c r="S91" s="385"/>
      <c r="T91" s="385"/>
      <c r="U91" s="385"/>
      <c r="V91" s="278"/>
      <c r="W91" s="383"/>
      <c r="X91" s="383"/>
      <c r="Y91" s="383"/>
      <c r="Z91" s="383"/>
      <c r="AA91" s="277"/>
      <c r="AB91" s="272"/>
      <c r="AC91" s="277"/>
      <c r="AD91" s="384"/>
      <c r="AE91" s="384"/>
      <c r="AF91" s="384"/>
      <c r="AG91" s="384"/>
      <c r="AH91" s="384"/>
      <c r="AI91" s="384"/>
      <c r="AJ91" s="384"/>
      <c r="AK91" s="2"/>
      <c r="AL91" s="2"/>
      <c r="AM91" s="2"/>
      <c r="AN91" s="2"/>
      <c r="AO91" s="2"/>
      <c r="AP91" s="2"/>
      <c r="AQ91" s="2"/>
      <c r="AR91" s="273"/>
      <c r="AT91" s="181">
        <f t="shared" si="1"/>
        <v>36</v>
      </c>
    </row>
    <row r="92" spans="1:46" ht="15" customHeight="1">
      <c r="A92" s="226">
        <f t="shared" si="0"/>
        <v>0</v>
      </c>
      <c r="B92" s="22"/>
      <c r="C92" s="2"/>
      <c r="D92" s="229"/>
      <c r="E92" s="2"/>
      <c r="F92" s="371"/>
      <c r="G92" s="371"/>
      <c r="H92" s="371"/>
      <c r="I92" s="2"/>
      <c r="J92" s="234"/>
      <c r="K92" s="2"/>
      <c r="L92" s="235"/>
      <c r="M92" s="2"/>
      <c r="N92" s="375"/>
      <c r="O92" s="376"/>
      <c r="P92" s="376"/>
      <c r="Q92" s="377"/>
      <c r="R92" s="2"/>
      <c r="S92" s="372"/>
      <c r="T92" s="373"/>
      <c r="U92" s="374"/>
      <c r="V92" s="2"/>
      <c r="W92" s="372"/>
      <c r="X92" s="373"/>
      <c r="Y92" s="373"/>
      <c r="Z92" s="374"/>
      <c r="AA92" s="2"/>
      <c r="AB92" s="276"/>
      <c r="AC92" s="2"/>
      <c r="AD92" s="378"/>
      <c r="AE92" s="379"/>
      <c r="AF92" s="379"/>
      <c r="AG92" s="379"/>
      <c r="AH92" s="379"/>
      <c r="AI92" s="379"/>
      <c r="AJ92" s="380"/>
      <c r="AK92" s="2"/>
      <c r="AL92" s="2"/>
      <c r="AM92" s="2"/>
      <c r="AN92" s="2"/>
      <c r="AO92" s="2"/>
      <c r="AP92" s="2"/>
      <c r="AQ92" s="2"/>
      <c r="AR92" s="3"/>
      <c r="AT92" s="181">
        <f t="shared" si="1"/>
        <v>37</v>
      </c>
    </row>
    <row r="93" spans="1:46" ht="15" customHeight="1">
      <c r="A93" s="226">
        <f t="shared" si="0"/>
        <v>0</v>
      </c>
      <c r="B93" s="22"/>
      <c r="C93" s="2"/>
      <c r="D93" s="229"/>
      <c r="E93" s="2"/>
      <c r="F93" s="371"/>
      <c r="G93" s="371"/>
      <c r="H93" s="371"/>
      <c r="I93" s="2"/>
      <c r="J93" s="234"/>
      <c r="K93" s="2"/>
      <c r="L93" s="235"/>
      <c r="M93" s="2"/>
      <c r="N93" s="375"/>
      <c r="O93" s="376"/>
      <c r="P93" s="376"/>
      <c r="Q93" s="377"/>
      <c r="R93" s="2"/>
      <c r="S93" s="372"/>
      <c r="T93" s="373"/>
      <c r="U93" s="374"/>
      <c r="V93" s="2"/>
      <c r="W93" s="372"/>
      <c r="X93" s="373"/>
      <c r="Y93" s="373"/>
      <c r="Z93" s="374"/>
      <c r="AA93" s="2"/>
      <c r="AB93" s="276"/>
      <c r="AC93" s="2"/>
      <c r="AD93" s="378"/>
      <c r="AE93" s="379"/>
      <c r="AF93" s="379"/>
      <c r="AG93" s="379"/>
      <c r="AH93" s="379"/>
      <c r="AI93" s="379"/>
      <c r="AJ93" s="380"/>
      <c r="AK93" s="2"/>
      <c r="AL93" s="2"/>
      <c r="AM93" s="2"/>
      <c r="AN93" s="2"/>
      <c r="AO93" s="2"/>
      <c r="AP93" s="2"/>
      <c r="AQ93" s="2"/>
      <c r="AR93" s="3"/>
      <c r="AT93" s="181">
        <f t="shared" si="1"/>
        <v>38</v>
      </c>
    </row>
    <row r="94" spans="1:46" ht="15" customHeight="1">
      <c r="A94" s="226">
        <f t="shared" si="0"/>
        <v>0</v>
      </c>
      <c r="B94" s="22"/>
      <c r="C94" s="2"/>
      <c r="D94" s="229"/>
      <c r="E94" s="2"/>
      <c r="F94" s="371"/>
      <c r="G94" s="371"/>
      <c r="H94" s="371"/>
      <c r="I94" s="2"/>
      <c r="J94" s="234"/>
      <c r="K94" s="2"/>
      <c r="L94" s="235"/>
      <c r="M94" s="2"/>
      <c r="N94" s="375"/>
      <c r="O94" s="376"/>
      <c r="P94" s="376"/>
      <c r="Q94" s="377"/>
      <c r="R94" s="2"/>
      <c r="S94" s="372"/>
      <c r="T94" s="373"/>
      <c r="U94" s="374"/>
      <c r="V94" s="2"/>
      <c r="W94" s="372"/>
      <c r="X94" s="373"/>
      <c r="Y94" s="373"/>
      <c r="Z94" s="374"/>
      <c r="AA94" s="2"/>
      <c r="AB94" s="276"/>
      <c r="AC94" s="2"/>
      <c r="AD94" s="378"/>
      <c r="AE94" s="379"/>
      <c r="AF94" s="379"/>
      <c r="AG94" s="379"/>
      <c r="AH94" s="379"/>
      <c r="AI94" s="379"/>
      <c r="AJ94" s="380"/>
      <c r="AK94" s="2"/>
      <c r="AL94" s="2"/>
      <c r="AM94" s="2"/>
      <c r="AN94" s="2"/>
      <c r="AO94" s="2"/>
      <c r="AP94" s="2"/>
      <c r="AQ94" s="2"/>
      <c r="AR94" s="3"/>
      <c r="AT94" s="181">
        <f t="shared" si="1"/>
        <v>39</v>
      </c>
    </row>
    <row r="95" spans="1:46" ht="15" customHeight="1">
      <c r="A95" s="226">
        <f t="shared" si="0"/>
        <v>0</v>
      </c>
      <c r="B95" s="22"/>
      <c r="C95" s="2"/>
      <c r="D95" s="229"/>
      <c r="E95" s="2"/>
      <c r="F95" s="371"/>
      <c r="G95" s="371"/>
      <c r="H95" s="371"/>
      <c r="I95" s="2"/>
      <c r="J95" s="234"/>
      <c r="K95" s="2"/>
      <c r="L95" s="235"/>
      <c r="M95" s="2"/>
      <c r="N95" s="375"/>
      <c r="O95" s="376"/>
      <c r="P95" s="376"/>
      <c r="Q95" s="377"/>
      <c r="R95" s="2"/>
      <c r="S95" s="372"/>
      <c r="T95" s="373"/>
      <c r="U95" s="374"/>
      <c r="V95" s="2"/>
      <c r="W95" s="372"/>
      <c r="X95" s="373"/>
      <c r="Y95" s="373"/>
      <c r="Z95" s="374"/>
      <c r="AA95" s="2"/>
      <c r="AB95" s="276"/>
      <c r="AC95" s="2"/>
      <c r="AD95" s="378"/>
      <c r="AE95" s="379"/>
      <c r="AF95" s="379"/>
      <c r="AG95" s="379"/>
      <c r="AH95" s="379"/>
      <c r="AI95" s="379"/>
      <c r="AJ95" s="380"/>
      <c r="AK95" s="2"/>
      <c r="AL95" s="2"/>
      <c r="AM95" s="2"/>
      <c r="AN95" s="2"/>
      <c r="AO95" s="2"/>
      <c r="AP95" s="2"/>
      <c r="AQ95" s="2"/>
      <c r="AR95" s="3"/>
      <c r="AT95" s="181">
        <f t="shared" si="1"/>
        <v>40</v>
      </c>
    </row>
    <row r="96" spans="1:46" ht="15" customHeight="1">
      <c r="A96" s="226">
        <f t="shared" si="0"/>
        <v>0</v>
      </c>
      <c r="B96" s="22"/>
      <c r="C96" s="2"/>
      <c r="D96" s="229"/>
      <c r="E96" s="2"/>
      <c r="F96" s="371"/>
      <c r="G96" s="371"/>
      <c r="H96" s="371"/>
      <c r="I96" s="2"/>
      <c r="J96" s="234"/>
      <c r="K96" s="2"/>
      <c r="L96" s="235"/>
      <c r="M96" s="2"/>
      <c r="N96" s="375"/>
      <c r="O96" s="376"/>
      <c r="P96" s="376"/>
      <c r="Q96" s="377"/>
      <c r="R96" s="2"/>
      <c r="S96" s="372"/>
      <c r="T96" s="373"/>
      <c r="U96" s="374"/>
      <c r="V96" s="2"/>
      <c r="W96" s="372"/>
      <c r="X96" s="373"/>
      <c r="Y96" s="373"/>
      <c r="Z96" s="374"/>
      <c r="AA96" s="2"/>
      <c r="AB96" s="276"/>
      <c r="AC96" s="2"/>
      <c r="AD96" s="378"/>
      <c r="AE96" s="379"/>
      <c r="AF96" s="379"/>
      <c r="AG96" s="379"/>
      <c r="AH96" s="379"/>
      <c r="AI96" s="379"/>
      <c r="AJ96" s="380"/>
      <c r="AK96" s="2"/>
      <c r="AL96" s="2"/>
      <c r="AM96" s="2"/>
      <c r="AN96" s="2"/>
      <c r="AO96" s="2"/>
      <c r="AP96" s="2"/>
      <c r="AQ96" s="2"/>
      <c r="AR96" s="3"/>
      <c r="AT96" s="181">
        <f t="shared" si="1"/>
        <v>41</v>
      </c>
    </row>
    <row r="97" spans="1:46" ht="15" customHeight="1">
      <c r="A97" s="226">
        <f t="shared" si="0"/>
        <v>0</v>
      </c>
      <c r="B97" s="22"/>
      <c r="C97" s="2"/>
      <c r="D97" s="229"/>
      <c r="E97" s="2"/>
      <c r="F97" s="371"/>
      <c r="G97" s="371"/>
      <c r="H97" s="371"/>
      <c r="I97" s="2"/>
      <c r="J97" s="234"/>
      <c r="K97" s="2"/>
      <c r="L97" s="235"/>
      <c r="M97" s="2"/>
      <c r="N97" s="375"/>
      <c r="O97" s="376"/>
      <c r="P97" s="376"/>
      <c r="Q97" s="377"/>
      <c r="R97" s="2"/>
      <c r="S97" s="372"/>
      <c r="T97" s="373"/>
      <c r="U97" s="374"/>
      <c r="V97" s="2"/>
      <c r="W97" s="372"/>
      <c r="X97" s="373"/>
      <c r="Y97" s="373"/>
      <c r="Z97" s="374"/>
      <c r="AA97" s="2"/>
      <c r="AB97" s="276"/>
      <c r="AC97" s="2"/>
      <c r="AD97" s="378"/>
      <c r="AE97" s="379"/>
      <c r="AF97" s="379"/>
      <c r="AG97" s="379"/>
      <c r="AH97" s="379"/>
      <c r="AI97" s="379"/>
      <c r="AJ97" s="380"/>
      <c r="AK97" s="2"/>
      <c r="AL97" s="2"/>
      <c r="AM97" s="2"/>
      <c r="AN97" s="2"/>
      <c r="AO97" s="2"/>
      <c r="AP97" s="2"/>
      <c r="AQ97" s="2"/>
      <c r="AR97" s="3"/>
      <c r="AT97" s="181">
        <f t="shared" si="1"/>
        <v>42</v>
      </c>
    </row>
    <row r="98" spans="1:46" ht="15" customHeight="1">
      <c r="A98" s="226">
        <f t="shared" si="0"/>
        <v>0</v>
      </c>
      <c r="B98" s="22"/>
      <c r="C98" s="2"/>
      <c r="D98" s="229"/>
      <c r="E98" s="2"/>
      <c r="F98" s="371"/>
      <c r="G98" s="371"/>
      <c r="H98" s="371"/>
      <c r="I98" s="2"/>
      <c r="J98" s="234"/>
      <c r="K98" s="2"/>
      <c r="L98" s="235"/>
      <c r="M98" s="2"/>
      <c r="N98" s="375"/>
      <c r="O98" s="376"/>
      <c r="P98" s="376"/>
      <c r="Q98" s="377"/>
      <c r="R98" s="2"/>
      <c r="S98" s="372"/>
      <c r="T98" s="373"/>
      <c r="U98" s="374"/>
      <c r="V98" s="2"/>
      <c r="W98" s="372"/>
      <c r="X98" s="373"/>
      <c r="Y98" s="373"/>
      <c r="Z98" s="374"/>
      <c r="AA98" s="2"/>
      <c r="AB98" s="276"/>
      <c r="AC98" s="2"/>
      <c r="AD98" s="378"/>
      <c r="AE98" s="379"/>
      <c r="AF98" s="379"/>
      <c r="AG98" s="379"/>
      <c r="AH98" s="379"/>
      <c r="AI98" s="379"/>
      <c r="AJ98" s="380"/>
      <c r="AK98" s="2"/>
      <c r="AL98" s="2"/>
      <c r="AM98" s="2"/>
      <c r="AN98" s="2"/>
      <c r="AO98" s="2"/>
      <c r="AP98" s="2"/>
      <c r="AQ98" s="2"/>
      <c r="AR98" s="3"/>
      <c r="AT98" s="181">
        <f t="shared" si="1"/>
        <v>43</v>
      </c>
    </row>
    <row r="99" spans="1:46" ht="15" customHeight="1">
      <c r="A99" s="226">
        <f t="shared" si="0"/>
        <v>0</v>
      </c>
      <c r="B99" s="22"/>
      <c r="C99" s="2"/>
      <c r="D99" s="229"/>
      <c r="E99" s="2"/>
      <c r="F99" s="371"/>
      <c r="G99" s="371"/>
      <c r="H99" s="371"/>
      <c r="I99" s="2"/>
      <c r="J99" s="234"/>
      <c r="K99" s="2"/>
      <c r="L99" s="235"/>
      <c r="M99" s="2"/>
      <c r="N99" s="375"/>
      <c r="O99" s="376"/>
      <c r="P99" s="376"/>
      <c r="Q99" s="377"/>
      <c r="R99" s="2"/>
      <c r="S99" s="372"/>
      <c r="T99" s="373"/>
      <c r="U99" s="374"/>
      <c r="V99" s="2"/>
      <c r="W99" s="372"/>
      <c r="X99" s="373"/>
      <c r="Y99" s="373"/>
      <c r="Z99" s="374"/>
      <c r="AA99" s="2"/>
      <c r="AB99" s="276"/>
      <c r="AC99" s="2"/>
      <c r="AD99" s="378"/>
      <c r="AE99" s="379"/>
      <c r="AF99" s="379"/>
      <c r="AG99" s="379"/>
      <c r="AH99" s="379"/>
      <c r="AI99" s="379"/>
      <c r="AJ99" s="380"/>
      <c r="AK99" s="2"/>
      <c r="AL99" s="2"/>
      <c r="AM99" s="2"/>
      <c r="AN99" s="2"/>
      <c r="AO99" s="2"/>
      <c r="AP99" s="2"/>
      <c r="AQ99" s="2"/>
      <c r="AR99" s="3"/>
      <c r="AT99" s="181">
        <f t="shared" si="1"/>
        <v>44</v>
      </c>
    </row>
    <row r="100" spans="1:46" ht="15" customHeight="1">
      <c r="A100" s="226">
        <f t="shared" si="0"/>
        <v>0</v>
      </c>
      <c r="B100" s="22"/>
      <c r="C100" s="2"/>
      <c r="D100" s="229"/>
      <c r="E100" s="2"/>
      <c r="F100" s="371"/>
      <c r="G100" s="371"/>
      <c r="H100" s="371"/>
      <c r="I100" s="2"/>
      <c r="J100" s="234"/>
      <c r="K100" s="2"/>
      <c r="L100" s="235"/>
      <c r="M100" s="2"/>
      <c r="N100" s="375"/>
      <c r="O100" s="376"/>
      <c r="P100" s="376"/>
      <c r="Q100" s="377"/>
      <c r="R100" s="2"/>
      <c r="S100" s="372"/>
      <c r="T100" s="373"/>
      <c r="U100" s="374"/>
      <c r="V100" s="2"/>
      <c r="W100" s="372"/>
      <c r="X100" s="373"/>
      <c r="Y100" s="373"/>
      <c r="Z100" s="374"/>
      <c r="AA100" s="2"/>
      <c r="AB100" s="276"/>
      <c r="AC100" s="2"/>
      <c r="AD100" s="378"/>
      <c r="AE100" s="379"/>
      <c r="AF100" s="379"/>
      <c r="AG100" s="379"/>
      <c r="AH100" s="379"/>
      <c r="AI100" s="379"/>
      <c r="AJ100" s="380"/>
      <c r="AK100" s="2"/>
      <c r="AL100" s="2"/>
      <c r="AM100" s="2"/>
      <c r="AN100" s="2"/>
      <c r="AO100" s="2"/>
      <c r="AP100" s="2"/>
      <c r="AQ100" s="2"/>
      <c r="AR100" s="3"/>
      <c r="AT100" s="181">
        <f t="shared" si="1"/>
        <v>45</v>
      </c>
    </row>
    <row r="101" spans="1:46" ht="15" customHeight="1">
      <c r="A101" s="226">
        <f t="shared" si="0"/>
        <v>0</v>
      </c>
      <c r="B101" s="22"/>
      <c r="C101" s="2"/>
      <c r="D101" s="229"/>
      <c r="E101" s="2"/>
      <c r="F101" s="371"/>
      <c r="G101" s="371"/>
      <c r="H101" s="371"/>
      <c r="I101" s="2"/>
      <c r="J101" s="234"/>
      <c r="K101" s="2"/>
      <c r="L101" s="235"/>
      <c r="M101" s="2"/>
      <c r="N101" s="375"/>
      <c r="O101" s="376"/>
      <c r="P101" s="376"/>
      <c r="Q101" s="377"/>
      <c r="R101" s="2"/>
      <c r="S101" s="372"/>
      <c r="T101" s="373"/>
      <c r="U101" s="374"/>
      <c r="V101" s="2"/>
      <c r="W101" s="372"/>
      <c r="X101" s="373"/>
      <c r="Y101" s="373"/>
      <c r="Z101" s="374"/>
      <c r="AA101" s="2"/>
      <c r="AB101" s="276"/>
      <c r="AC101" s="2"/>
      <c r="AD101" s="378"/>
      <c r="AE101" s="379"/>
      <c r="AF101" s="379"/>
      <c r="AG101" s="379"/>
      <c r="AH101" s="379"/>
      <c r="AI101" s="379"/>
      <c r="AJ101" s="380"/>
      <c r="AK101" s="2"/>
      <c r="AL101" s="2"/>
      <c r="AM101" s="2"/>
      <c r="AN101" s="2"/>
      <c r="AO101" s="2"/>
      <c r="AP101" s="2"/>
      <c r="AQ101" s="2"/>
      <c r="AR101" s="3"/>
      <c r="AT101" s="181">
        <f t="shared" si="1"/>
        <v>46</v>
      </c>
    </row>
    <row r="102" spans="1:46" ht="15" customHeight="1">
      <c r="A102" s="226">
        <f t="shared" si="0"/>
        <v>0</v>
      </c>
      <c r="B102" s="22"/>
      <c r="C102" s="2"/>
      <c r="D102" s="229"/>
      <c r="E102" s="2"/>
      <c r="F102" s="371"/>
      <c r="G102" s="371"/>
      <c r="H102" s="371"/>
      <c r="I102" s="2"/>
      <c r="J102" s="234"/>
      <c r="K102" s="2"/>
      <c r="L102" s="235"/>
      <c r="M102" s="2"/>
      <c r="N102" s="375"/>
      <c r="O102" s="376"/>
      <c r="P102" s="376"/>
      <c r="Q102" s="377"/>
      <c r="R102" s="2"/>
      <c r="S102" s="372"/>
      <c r="T102" s="373"/>
      <c r="U102" s="374"/>
      <c r="V102" s="2"/>
      <c r="W102" s="372"/>
      <c r="X102" s="373"/>
      <c r="Y102" s="373"/>
      <c r="Z102" s="374"/>
      <c r="AA102" s="2"/>
      <c r="AB102" s="276"/>
      <c r="AC102" s="2"/>
      <c r="AD102" s="378"/>
      <c r="AE102" s="379"/>
      <c r="AF102" s="379"/>
      <c r="AG102" s="379"/>
      <c r="AH102" s="379"/>
      <c r="AI102" s="379"/>
      <c r="AJ102" s="380"/>
      <c r="AK102" s="2"/>
      <c r="AL102" s="2"/>
      <c r="AM102" s="2"/>
      <c r="AN102" s="2"/>
      <c r="AO102" s="2"/>
      <c r="AP102" s="2"/>
      <c r="AQ102" s="2"/>
      <c r="AR102" s="3"/>
      <c r="AT102" s="181">
        <f t="shared" si="1"/>
        <v>47</v>
      </c>
    </row>
    <row r="103" spans="1:46" ht="15" customHeight="1">
      <c r="A103" s="226">
        <f t="shared" si="0"/>
        <v>0</v>
      </c>
      <c r="B103" s="22"/>
      <c r="C103" s="2"/>
      <c r="D103" s="229"/>
      <c r="E103" s="2"/>
      <c r="F103" s="371"/>
      <c r="G103" s="371"/>
      <c r="H103" s="371"/>
      <c r="I103" s="2"/>
      <c r="J103" s="234"/>
      <c r="K103" s="2"/>
      <c r="L103" s="235"/>
      <c r="M103" s="2"/>
      <c r="N103" s="375"/>
      <c r="O103" s="376"/>
      <c r="P103" s="376"/>
      <c r="Q103" s="377"/>
      <c r="R103" s="2"/>
      <c r="S103" s="372"/>
      <c r="T103" s="373"/>
      <c r="U103" s="374"/>
      <c r="V103" s="2"/>
      <c r="W103" s="372"/>
      <c r="X103" s="373"/>
      <c r="Y103" s="373"/>
      <c r="Z103" s="374"/>
      <c r="AA103" s="2"/>
      <c r="AB103" s="276"/>
      <c r="AC103" s="2"/>
      <c r="AD103" s="378"/>
      <c r="AE103" s="379"/>
      <c r="AF103" s="379"/>
      <c r="AG103" s="379"/>
      <c r="AH103" s="379"/>
      <c r="AI103" s="379"/>
      <c r="AJ103" s="380"/>
      <c r="AK103" s="2"/>
      <c r="AL103" s="2"/>
      <c r="AM103" s="2"/>
      <c r="AN103" s="2"/>
      <c r="AO103" s="2"/>
      <c r="AP103" s="2"/>
      <c r="AQ103" s="2"/>
      <c r="AR103" s="3"/>
      <c r="AT103" s="181">
        <f t="shared" si="1"/>
        <v>48</v>
      </c>
    </row>
    <row r="104" spans="1:46" ht="15" customHeight="1">
      <c r="A104" s="226">
        <f t="shared" si="0"/>
        <v>0</v>
      </c>
      <c r="B104" s="22"/>
      <c r="C104" s="2"/>
      <c r="D104" s="229"/>
      <c r="E104" s="2"/>
      <c r="F104" s="371"/>
      <c r="G104" s="371"/>
      <c r="H104" s="371"/>
      <c r="I104" s="2"/>
      <c r="J104" s="234"/>
      <c r="K104" s="2"/>
      <c r="L104" s="235"/>
      <c r="M104" s="2"/>
      <c r="N104" s="375"/>
      <c r="O104" s="376"/>
      <c r="P104" s="376"/>
      <c r="Q104" s="377"/>
      <c r="R104" s="2"/>
      <c r="S104" s="372"/>
      <c r="T104" s="373"/>
      <c r="U104" s="374"/>
      <c r="V104" s="2"/>
      <c r="W104" s="372"/>
      <c r="X104" s="373"/>
      <c r="Y104" s="373"/>
      <c r="Z104" s="374"/>
      <c r="AA104" s="2"/>
      <c r="AB104" s="276"/>
      <c r="AC104" s="2"/>
      <c r="AD104" s="378"/>
      <c r="AE104" s="379"/>
      <c r="AF104" s="379"/>
      <c r="AG104" s="379"/>
      <c r="AH104" s="379"/>
      <c r="AI104" s="379"/>
      <c r="AJ104" s="380"/>
      <c r="AK104" s="2"/>
      <c r="AL104" s="2"/>
      <c r="AM104" s="2"/>
      <c r="AN104" s="2"/>
      <c r="AO104" s="2"/>
      <c r="AP104" s="2"/>
      <c r="AQ104" s="2"/>
      <c r="AR104" s="3"/>
      <c r="AT104" s="181">
        <f t="shared" si="1"/>
        <v>49</v>
      </c>
    </row>
    <row r="105" spans="1:46" ht="15" customHeight="1">
      <c r="A105" s="226">
        <f t="shared" si="0"/>
        <v>0</v>
      </c>
      <c r="B105" s="22"/>
      <c r="C105" s="2"/>
      <c r="D105" s="229"/>
      <c r="E105" s="2"/>
      <c r="F105" s="371"/>
      <c r="G105" s="371"/>
      <c r="H105" s="371"/>
      <c r="I105" s="2"/>
      <c r="J105" s="234"/>
      <c r="K105" s="2"/>
      <c r="L105" s="235"/>
      <c r="M105" s="2"/>
      <c r="N105" s="375"/>
      <c r="O105" s="376"/>
      <c r="P105" s="376"/>
      <c r="Q105" s="377"/>
      <c r="R105" s="2"/>
      <c r="S105" s="372"/>
      <c r="T105" s="373"/>
      <c r="U105" s="374"/>
      <c r="V105" s="2"/>
      <c r="W105" s="372"/>
      <c r="X105" s="373"/>
      <c r="Y105" s="373"/>
      <c r="Z105" s="374"/>
      <c r="AA105" s="2"/>
      <c r="AB105" s="276"/>
      <c r="AC105" s="2"/>
      <c r="AD105" s="378"/>
      <c r="AE105" s="379"/>
      <c r="AF105" s="379"/>
      <c r="AG105" s="379"/>
      <c r="AH105" s="379"/>
      <c r="AI105" s="379"/>
      <c r="AJ105" s="380"/>
      <c r="AK105" s="2"/>
      <c r="AL105" s="2"/>
      <c r="AM105" s="2"/>
      <c r="AN105" s="2"/>
      <c r="AO105" s="2"/>
      <c r="AP105" s="2"/>
      <c r="AQ105" s="2"/>
      <c r="AR105" s="3"/>
      <c r="AT105" s="181">
        <f t="shared" si="1"/>
        <v>50</v>
      </c>
    </row>
    <row r="106" spans="1:46" ht="15" customHeight="1">
      <c r="A106" s="226">
        <f t="shared" si="0"/>
        <v>0</v>
      </c>
      <c r="B106" s="22"/>
      <c r="C106" s="2"/>
      <c r="D106" s="229"/>
      <c r="E106" s="2"/>
      <c r="F106" s="371"/>
      <c r="G106" s="371"/>
      <c r="H106" s="371"/>
      <c r="I106" s="2"/>
      <c r="J106" s="234"/>
      <c r="K106" s="2"/>
      <c r="L106" s="235"/>
      <c r="M106" s="2"/>
      <c r="N106" s="375"/>
      <c r="O106" s="376"/>
      <c r="P106" s="376"/>
      <c r="Q106" s="377"/>
      <c r="R106" s="2"/>
      <c r="S106" s="372"/>
      <c r="T106" s="373"/>
      <c r="U106" s="374"/>
      <c r="V106" s="2"/>
      <c r="W106" s="372"/>
      <c r="X106" s="373"/>
      <c r="Y106" s="373"/>
      <c r="Z106" s="374"/>
      <c r="AA106" s="2"/>
      <c r="AB106" s="276"/>
      <c r="AC106" s="2"/>
      <c r="AD106" s="378"/>
      <c r="AE106" s="379"/>
      <c r="AF106" s="379"/>
      <c r="AG106" s="379"/>
      <c r="AH106" s="379"/>
      <c r="AI106" s="379"/>
      <c r="AJ106" s="380"/>
      <c r="AK106" s="2"/>
      <c r="AL106" s="2"/>
      <c r="AM106" s="2"/>
      <c r="AN106" s="2"/>
      <c r="AO106" s="2"/>
      <c r="AP106" s="2"/>
      <c r="AQ106" s="2"/>
      <c r="AR106" s="3"/>
      <c r="AT106" s="181">
        <f t="shared" si="1"/>
        <v>51</v>
      </c>
    </row>
    <row r="107" spans="1:46" ht="15" customHeight="1">
      <c r="A107" s="226">
        <f t="shared" si="0"/>
        <v>0</v>
      </c>
      <c r="B107" s="22"/>
      <c r="C107" s="2"/>
      <c r="D107" s="229"/>
      <c r="E107" s="2"/>
      <c r="F107" s="371"/>
      <c r="G107" s="371"/>
      <c r="H107" s="371"/>
      <c r="I107" s="2"/>
      <c r="J107" s="234"/>
      <c r="K107" s="2"/>
      <c r="L107" s="235"/>
      <c r="M107" s="2"/>
      <c r="N107" s="375"/>
      <c r="O107" s="376"/>
      <c r="P107" s="376"/>
      <c r="Q107" s="377"/>
      <c r="R107" s="2"/>
      <c r="S107" s="372"/>
      <c r="T107" s="373"/>
      <c r="U107" s="374"/>
      <c r="V107" s="2"/>
      <c r="W107" s="372"/>
      <c r="X107" s="373"/>
      <c r="Y107" s="373"/>
      <c r="Z107" s="374"/>
      <c r="AA107" s="2"/>
      <c r="AB107" s="276"/>
      <c r="AC107" s="2"/>
      <c r="AD107" s="378"/>
      <c r="AE107" s="379"/>
      <c r="AF107" s="379"/>
      <c r="AG107" s="379"/>
      <c r="AH107" s="379"/>
      <c r="AI107" s="379"/>
      <c r="AJ107" s="380"/>
      <c r="AK107" s="2"/>
      <c r="AL107" s="2"/>
      <c r="AM107" s="2"/>
      <c r="AN107" s="2"/>
      <c r="AO107" s="2"/>
      <c r="AP107" s="2"/>
      <c r="AQ107" s="2"/>
      <c r="AR107" s="3"/>
      <c r="AT107" s="181">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1">
        <f t="shared" si="1"/>
        <v>53</v>
      </c>
    </row>
    <row r="109" spans="1:46" ht="15.75">
      <c r="B109" s="22"/>
      <c r="C109" s="310" t="s">
        <v>728</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2"/>
      <c r="AR109" s="160"/>
    </row>
    <row r="110" spans="1:46" ht="3.95" customHeight="1">
      <c r="B110" s="22"/>
      <c r="C110" s="2"/>
      <c r="D110" s="2"/>
      <c r="E110" s="2"/>
      <c r="F110" s="2"/>
      <c r="G110" s="2"/>
      <c r="H110" s="139"/>
      <c r="I110" s="2"/>
      <c r="J110" s="139"/>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07" t="s">
        <v>722</v>
      </c>
      <c r="E111" s="308"/>
      <c r="F111" s="309"/>
      <c r="G111" s="99"/>
      <c r="H111" s="437" t="s">
        <v>1713</v>
      </c>
      <c r="I111" s="438"/>
      <c r="J111" s="439"/>
      <c r="K111" s="96"/>
      <c r="L111" s="307" t="s">
        <v>1717</v>
      </c>
      <c r="M111" s="308"/>
      <c r="N111" s="308"/>
      <c r="O111" s="308"/>
      <c r="P111" s="308"/>
      <c r="Q111" s="308"/>
      <c r="R111" s="308"/>
      <c r="S111" s="308"/>
      <c r="T111" s="308"/>
      <c r="U111" s="309"/>
      <c r="V111" s="92"/>
      <c r="W111" s="306" t="s">
        <v>1714</v>
      </c>
      <c r="X111" s="306"/>
      <c r="Y111" s="306"/>
      <c r="Z111" s="306"/>
      <c r="AA111" s="306"/>
      <c r="AB111" s="306"/>
      <c r="AC111" s="306"/>
      <c r="AD111" s="306"/>
      <c r="AE111" s="306"/>
      <c r="AF111" s="306"/>
      <c r="AG111" s="306"/>
      <c r="AH111" s="306"/>
      <c r="AI111" s="306"/>
      <c r="AJ111" s="306"/>
      <c r="AK111" s="24"/>
      <c r="AL111" s="2"/>
      <c r="AM111" s="2"/>
      <c r="AN111" s="24"/>
      <c r="AO111" s="24"/>
      <c r="AP111" s="24"/>
      <c r="AQ111" s="24"/>
      <c r="AR111" s="167"/>
    </row>
    <row r="112" spans="1:46" ht="3.95" customHeight="1">
      <c r="B112" s="22"/>
      <c r="C112" s="2"/>
      <c r="D112" s="277"/>
      <c r="E112" s="277"/>
      <c r="F112" s="277"/>
      <c r="G112" s="277"/>
      <c r="H112" s="277"/>
      <c r="I112" s="20"/>
      <c r="J112" s="278"/>
      <c r="K112" s="20"/>
      <c r="L112" s="20"/>
      <c r="M112" s="20"/>
      <c r="N112" s="278"/>
      <c r="O112" s="278"/>
      <c r="P112" s="278"/>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69" t="str">
        <f>IF(IF(ISNA(VLOOKUP(AT56,$A$56:$U$107,6,0)),"",VLOOKUP(AT56,$A$56:$Q$107,6,0))="","",IF(ISNA(VLOOKUP(AT56,$A$56:$U$107,6,0)),"",VLOOKUP(AT56,$A$56:$Q$107,6,0)))</f>
        <v/>
      </c>
      <c r="E113" s="369"/>
      <c r="F113" s="369"/>
      <c r="G113" s="14"/>
      <c r="H113" s="381" t="str">
        <f>IF(IF(ISNA(VLOOKUP(AT56,$A$56:$U$107,10,0)),"",VLOOKUP(AT56,$A$56:$Q$107,10,0))="","",IF(ISNA(VLOOKUP(AT56,$A$56:$U$107,10,0)),"",VLOOKUP(AT56,$A$56:$Q$107,10,0)))</f>
        <v/>
      </c>
      <c r="I113" s="381"/>
      <c r="J113" s="381"/>
      <c r="K113" s="177"/>
      <c r="L113" s="371"/>
      <c r="M113" s="371"/>
      <c r="N113" s="371"/>
      <c r="O113" s="371"/>
      <c r="P113" s="371"/>
      <c r="Q113" s="371"/>
      <c r="R113" s="371"/>
      <c r="S113" s="371"/>
      <c r="T113" s="371"/>
      <c r="U113" s="371"/>
      <c r="V113" s="278"/>
      <c r="W113" s="372"/>
      <c r="X113" s="373"/>
      <c r="Y113" s="373"/>
      <c r="Z113" s="373"/>
      <c r="AA113" s="373"/>
      <c r="AB113" s="373"/>
      <c r="AC113" s="373"/>
      <c r="AD113" s="373"/>
      <c r="AE113" s="373"/>
      <c r="AF113" s="373"/>
      <c r="AG113" s="373"/>
      <c r="AH113" s="373"/>
      <c r="AI113" s="373"/>
      <c r="AJ113" s="374"/>
      <c r="AK113" s="2"/>
      <c r="AL113" s="2"/>
      <c r="AM113" s="2"/>
      <c r="AN113" s="2"/>
      <c r="AO113" s="2"/>
      <c r="AP113" s="2"/>
      <c r="AQ113" s="2"/>
      <c r="AR113" s="3"/>
    </row>
    <row r="114" spans="2:44">
      <c r="B114" s="22"/>
      <c r="C114" s="3"/>
      <c r="D114" s="369" t="str">
        <f t="shared" ref="D114:D130" si="2">IF(IF(ISNA(VLOOKUP(AT57,$A$56:$U$107,6,0)),"",VLOOKUP(AT57,$A$56:$Q$107,6,0))="","",IF(ISNA(VLOOKUP(AT57,$A$56:$U$107,6,0)),"",VLOOKUP(AT57,$A$56:$Q$107,6,0)))</f>
        <v/>
      </c>
      <c r="E114" s="369"/>
      <c r="F114" s="369"/>
      <c r="G114" s="14"/>
      <c r="H114" s="381" t="str">
        <f t="shared" ref="H114:H130" si="3">IF(IF(ISNA(VLOOKUP(AT57,$A$56:$U$107,10,0)),"",VLOOKUP(AT57,$A$56:$Q$107,10,0))="","",IF(ISNA(VLOOKUP(AT57,$A$56:$U$107,10,0)),"",VLOOKUP(AT57,$A$56:$Q$107,10,0)))</f>
        <v/>
      </c>
      <c r="I114" s="381"/>
      <c r="J114" s="381"/>
      <c r="K114" s="177"/>
      <c r="L114" s="371"/>
      <c r="M114" s="371"/>
      <c r="N114" s="371"/>
      <c r="O114" s="371"/>
      <c r="P114" s="371"/>
      <c r="Q114" s="371"/>
      <c r="R114" s="371"/>
      <c r="S114" s="371"/>
      <c r="T114" s="371"/>
      <c r="U114" s="371"/>
      <c r="V114" s="278"/>
      <c r="W114" s="372"/>
      <c r="X114" s="373"/>
      <c r="Y114" s="373"/>
      <c r="Z114" s="373"/>
      <c r="AA114" s="373"/>
      <c r="AB114" s="373"/>
      <c r="AC114" s="373"/>
      <c r="AD114" s="373"/>
      <c r="AE114" s="373"/>
      <c r="AF114" s="373"/>
      <c r="AG114" s="373"/>
      <c r="AH114" s="373"/>
      <c r="AI114" s="373"/>
      <c r="AJ114" s="374"/>
      <c r="AK114" s="2"/>
      <c r="AL114" s="2"/>
      <c r="AM114" s="2"/>
      <c r="AN114" s="2"/>
      <c r="AO114" s="2"/>
      <c r="AP114" s="2"/>
      <c r="AQ114" s="2"/>
      <c r="AR114" s="3"/>
    </row>
    <row r="115" spans="2:44">
      <c r="B115" s="22"/>
      <c r="C115" s="2"/>
      <c r="D115" s="369" t="str">
        <f t="shared" si="2"/>
        <v/>
      </c>
      <c r="E115" s="369"/>
      <c r="F115" s="369"/>
      <c r="G115" s="14"/>
      <c r="H115" s="381" t="str">
        <f t="shared" si="3"/>
        <v/>
      </c>
      <c r="I115" s="381"/>
      <c r="J115" s="381"/>
      <c r="K115" s="177"/>
      <c r="L115" s="371"/>
      <c r="M115" s="371"/>
      <c r="N115" s="371"/>
      <c r="O115" s="371"/>
      <c r="P115" s="371"/>
      <c r="Q115" s="371"/>
      <c r="R115" s="371"/>
      <c r="S115" s="371"/>
      <c r="T115" s="371"/>
      <c r="U115" s="371"/>
      <c r="V115" s="278"/>
      <c r="W115" s="372"/>
      <c r="X115" s="373"/>
      <c r="Y115" s="373"/>
      <c r="Z115" s="373"/>
      <c r="AA115" s="373"/>
      <c r="AB115" s="373"/>
      <c r="AC115" s="373"/>
      <c r="AD115" s="373"/>
      <c r="AE115" s="373"/>
      <c r="AF115" s="373"/>
      <c r="AG115" s="373"/>
      <c r="AH115" s="373"/>
      <c r="AI115" s="373"/>
      <c r="AJ115" s="374"/>
      <c r="AK115" s="2"/>
      <c r="AL115" s="2"/>
      <c r="AM115" s="2"/>
      <c r="AN115" s="2"/>
      <c r="AO115" s="2"/>
      <c r="AP115" s="2"/>
      <c r="AQ115" s="2"/>
      <c r="AR115" s="3"/>
    </row>
    <row r="116" spans="2:44">
      <c r="B116" s="22"/>
      <c r="C116" s="2"/>
      <c r="D116" s="369" t="str">
        <f t="shared" si="2"/>
        <v/>
      </c>
      <c r="E116" s="369"/>
      <c r="F116" s="369"/>
      <c r="G116" s="14"/>
      <c r="H116" s="381" t="str">
        <f t="shared" si="3"/>
        <v/>
      </c>
      <c r="I116" s="381"/>
      <c r="J116" s="381"/>
      <c r="K116" s="177"/>
      <c r="L116" s="371"/>
      <c r="M116" s="371"/>
      <c r="N116" s="371"/>
      <c r="O116" s="371"/>
      <c r="P116" s="371"/>
      <c r="Q116" s="371"/>
      <c r="R116" s="371"/>
      <c r="S116" s="371"/>
      <c r="T116" s="371"/>
      <c r="U116" s="371"/>
      <c r="V116" s="278"/>
      <c r="W116" s="372"/>
      <c r="X116" s="373"/>
      <c r="Y116" s="373"/>
      <c r="Z116" s="373"/>
      <c r="AA116" s="373"/>
      <c r="AB116" s="373"/>
      <c r="AC116" s="373"/>
      <c r="AD116" s="373"/>
      <c r="AE116" s="373"/>
      <c r="AF116" s="373"/>
      <c r="AG116" s="373"/>
      <c r="AH116" s="373"/>
      <c r="AI116" s="373"/>
      <c r="AJ116" s="374"/>
      <c r="AK116" s="2"/>
      <c r="AL116" s="2"/>
      <c r="AM116" s="2"/>
      <c r="AN116" s="2"/>
      <c r="AO116" s="2"/>
      <c r="AP116" s="2"/>
      <c r="AQ116" s="2"/>
      <c r="AR116" s="3"/>
    </row>
    <row r="117" spans="2:44">
      <c r="B117" s="22"/>
      <c r="C117" s="2"/>
      <c r="D117" s="369" t="str">
        <f t="shared" si="2"/>
        <v/>
      </c>
      <c r="E117" s="369"/>
      <c r="F117" s="369"/>
      <c r="G117" s="14"/>
      <c r="H117" s="381" t="str">
        <f t="shared" si="3"/>
        <v/>
      </c>
      <c r="I117" s="381"/>
      <c r="J117" s="381"/>
      <c r="K117" s="177"/>
      <c r="L117" s="371"/>
      <c r="M117" s="371"/>
      <c r="N117" s="371"/>
      <c r="O117" s="371"/>
      <c r="P117" s="371"/>
      <c r="Q117" s="371"/>
      <c r="R117" s="371"/>
      <c r="S117" s="371"/>
      <c r="T117" s="371"/>
      <c r="U117" s="371"/>
      <c r="V117" s="278"/>
      <c r="W117" s="372"/>
      <c r="X117" s="373"/>
      <c r="Y117" s="373"/>
      <c r="Z117" s="373"/>
      <c r="AA117" s="373"/>
      <c r="AB117" s="373"/>
      <c r="AC117" s="373"/>
      <c r="AD117" s="373"/>
      <c r="AE117" s="373"/>
      <c r="AF117" s="373"/>
      <c r="AG117" s="373"/>
      <c r="AH117" s="373"/>
      <c r="AI117" s="373"/>
      <c r="AJ117" s="374"/>
      <c r="AK117" s="2"/>
      <c r="AL117" s="2"/>
      <c r="AM117" s="2"/>
      <c r="AN117" s="2"/>
      <c r="AO117" s="2"/>
      <c r="AP117" s="2"/>
      <c r="AQ117" s="2"/>
      <c r="AR117" s="3"/>
    </row>
    <row r="118" spans="2:44">
      <c r="B118" s="22"/>
      <c r="C118" s="2"/>
      <c r="D118" s="369" t="str">
        <f t="shared" si="2"/>
        <v/>
      </c>
      <c r="E118" s="369"/>
      <c r="F118" s="369"/>
      <c r="G118" s="14"/>
      <c r="H118" s="381" t="str">
        <f t="shared" si="3"/>
        <v/>
      </c>
      <c r="I118" s="381"/>
      <c r="J118" s="381"/>
      <c r="K118" s="177"/>
      <c r="L118" s="371"/>
      <c r="M118" s="371"/>
      <c r="N118" s="371"/>
      <c r="O118" s="371"/>
      <c r="P118" s="371"/>
      <c r="Q118" s="371"/>
      <c r="R118" s="371"/>
      <c r="S118" s="371"/>
      <c r="T118" s="371"/>
      <c r="U118" s="371"/>
      <c r="V118" s="278"/>
      <c r="W118" s="372"/>
      <c r="X118" s="373"/>
      <c r="Y118" s="373"/>
      <c r="Z118" s="373"/>
      <c r="AA118" s="373"/>
      <c r="AB118" s="373"/>
      <c r="AC118" s="373"/>
      <c r="AD118" s="373"/>
      <c r="AE118" s="373"/>
      <c r="AF118" s="373"/>
      <c r="AG118" s="373"/>
      <c r="AH118" s="373"/>
      <c r="AI118" s="373"/>
      <c r="AJ118" s="374"/>
      <c r="AK118" s="2"/>
      <c r="AL118" s="2"/>
      <c r="AM118" s="2"/>
      <c r="AN118" s="2"/>
      <c r="AO118" s="2"/>
      <c r="AP118" s="2"/>
      <c r="AQ118" s="2"/>
      <c r="AR118" s="3"/>
    </row>
    <row r="119" spans="2:44">
      <c r="B119" s="22"/>
      <c r="C119" s="2"/>
      <c r="D119" s="369" t="str">
        <f t="shared" si="2"/>
        <v/>
      </c>
      <c r="E119" s="369"/>
      <c r="F119" s="369"/>
      <c r="G119" s="14"/>
      <c r="H119" s="381" t="str">
        <f t="shared" si="3"/>
        <v/>
      </c>
      <c r="I119" s="381"/>
      <c r="J119" s="381"/>
      <c r="K119" s="177"/>
      <c r="L119" s="371"/>
      <c r="M119" s="371"/>
      <c r="N119" s="371"/>
      <c r="O119" s="371"/>
      <c r="P119" s="371"/>
      <c r="Q119" s="371"/>
      <c r="R119" s="371"/>
      <c r="S119" s="371"/>
      <c r="T119" s="371"/>
      <c r="U119" s="371"/>
      <c r="V119" s="278"/>
      <c r="W119" s="372"/>
      <c r="X119" s="373"/>
      <c r="Y119" s="373"/>
      <c r="Z119" s="373"/>
      <c r="AA119" s="373"/>
      <c r="AB119" s="373"/>
      <c r="AC119" s="373"/>
      <c r="AD119" s="373"/>
      <c r="AE119" s="373"/>
      <c r="AF119" s="373"/>
      <c r="AG119" s="373"/>
      <c r="AH119" s="373"/>
      <c r="AI119" s="373"/>
      <c r="AJ119" s="374"/>
      <c r="AK119" s="2"/>
      <c r="AL119" s="2"/>
      <c r="AM119" s="2"/>
      <c r="AN119" s="2"/>
      <c r="AO119" s="2"/>
      <c r="AP119" s="2"/>
      <c r="AQ119" s="2"/>
      <c r="AR119" s="3"/>
    </row>
    <row r="120" spans="2:44">
      <c r="B120" s="22"/>
      <c r="C120" s="2"/>
      <c r="D120" s="369" t="str">
        <f t="shared" si="2"/>
        <v/>
      </c>
      <c r="E120" s="369"/>
      <c r="F120" s="369"/>
      <c r="G120" s="14"/>
      <c r="H120" s="381" t="str">
        <f t="shared" si="3"/>
        <v/>
      </c>
      <c r="I120" s="381"/>
      <c r="J120" s="381"/>
      <c r="K120" s="177"/>
      <c r="L120" s="371"/>
      <c r="M120" s="371"/>
      <c r="N120" s="371"/>
      <c r="O120" s="371"/>
      <c r="P120" s="371"/>
      <c r="Q120" s="371"/>
      <c r="R120" s="371"/>
      <c r="S120" s="371"/>
      <c r="T120" s="371"/>
      <c r="U120" s="371"/>
      <c r="V120" s="278"/>
      <c r="W120" s="372"/>
      <c r="X120" s="373"/>
      <c r="Y120" s="373"/>
      <c r="Z120" s="373"/>
      <c r="AA120" s="373"/>
      <c r="AB120" s="373"/>
      <c r="AC120" s="373"/>
      <c r="AD120" s="373"/>
      <c r="AE120" s="373"/>
      <c r="AF120" s="373"/>
      <c r="AG120" s="373"/>
      <c r="AH120" s="373"/>
      <c r="AI120" s="373"/>
      <c r="AJ120" s="374"/>
      <c r="AK120" s="2"/>
      <c r="AL120" s="2"/>
      <c r="AM120" s="2"/>
      <c r="AN120" s="2"/>
      <c r="AO120" s="2"/>
      <c r="AP120" s="2"/>
      <c r="AQ120" s="2"/>
      <c r="AR120" s="3"/>
    </row>
    <row r="121" spans="2:44">
      <c r="B121" s="22"/>
      <c r="C121" s="2"/>
      <c r="D121" s="369" t="str">
        <f t="shared" si="2"/>
        <v/>
      </c>
      <c r="E121" s="369"/>
      <c r="F121" s="369"/>
      <c r="G121" s="14"/>
      <c r="H121" s="381" t="str">
        <f t="shared" si="3"/>
        <v/>
      </c>
      <c r="I121" s="381"/>
      <c r="J121" s="381"/>
      <c r="K121" s="177"/>
      <c r="L121" s="371"/>
      <c r="M121" s="371"/>
      <c r="N121" s="371"/>
      <c r="O121" s="371"/>
      <c r="P121" s="371"/>
      <c r="Q121" s="371"/>
      <c r="R121" s="371"/>
      <c r="S121" s="371"/>
      <c r="T121" s="371"/>
      <c r="U121" s="371"/>
      <c r="V121" s="278"/>
      <c r="W121" s="372"/>
      <c r="X121" s="373"/>
      <c r="Y121" s="373"/>
      <c r="Z121" s="373"/>
      <c r="AA121" s="373"/>
      <c r="AB121" s="373"/>
      <c r="AC121" s="373"/>
      <c r="AD121" s="373"/>
      <c r="AE121" s="373"/>
      <c r="AF121" s="373"/>
      <c r="AG121" s="373"/>
      <c r="AH121" s="373"/>
      <c r="AI121" s="373"/>
      <c r="AJ121" s="374"/>
      <c r="AK121" s="2"/>
      <c r="AL121" s="2"/>
      <c r="AM121" s="2"/>
      <c r="AN121" s="2"/>
      <c r="AO121" s="2"/>
      <c r="AP121" s="2"/>
      <c r="AQ121" s="2"/>
      <c r="AR121" s="3"/>
    </row>
    <row r="122" spans="2:44">
      <c r="B122" s="22"/>
      <c r="C122" s="2"/>
      <c r="D122" s="369" t="str">
        <f t="shared" si="2"/>
        <v/>
      </c>
      <c r="E122" s="369"/>
      <c r="F122" s="369"/>
      <c r="G122" s="14"/>
      <c r="H122" s="381" t="str">
        <f t="shared" si="3"/>
        <v/>
      </c>
      <c r="I122" s="381"/>
      <c r="J122" s="381"/>
      <c r="K122" s="177"/>
      <c r="L122" s="371"/>
      <c r="M122" s="371"/>
      <c r="N122" s="371"/>
      <c r="O122" s="371"/>
      <c r="P122" s="371"/>
      <c r="Q122" s="371"/>
      <c r="R122" s="371"/>
      <c r="S122" s="371"/>
      <c r="T122" s="371"/>
      <c r="U122" s="371"/>
      <c r="V122" s="278"/>
      <c r="W122" s="372"/>
      <c r="X122" s="373"/>
      <c r="Y122" s="373"/>
      <c r="Z122" s="373"/>
      <c r="AA122" s="373"/>
      <c r="AB122" s="373"/>
      <c r="AC122" s="373"/>
      <c r="AD122" s="373"/>
      <c r="AE122" s="373"/>
      <c r="AF122" s="373"/>
      <c r="AG122" s="373"/>
      <c r="AH122" s="373"/>
      <c r="AI122" s="373"/>
      <c r="AJ122" s="374"/>
      <c r="AK122" s="2"/>
      <c r="AL122" s="2"/>
      <c r="AM122" s="2"/>
      <c r="AN122" s="2"/>
      <c r="AO122" s="2"/>
      <c r="AP122" s="2"/>
      <c r="AQ122" s="2"/>
      <c r="AR122" s="3"/>
    </row>
    <row r="123" spans="2:44">
      <c r="B123" s="22"/>
      <c r="C123" s="2"/>
      <c r="D123" s="369" t="str">
        <f t="shared" si="2"/>
        <v/>
      </c>
      <c r="E123" s="369"/>
      <c r="F123" s="369"/>
      <c r="G123" s="14"/>
      <c r="H123" s="381" t="str">
        <f t="shared" si="3"/>
        <v/>
      </c>
      <c r="I123" s="381"/>
      <c r="J123" s="381"/>
      <c r="K123" s="177"/>
      <c r="L123" s="371"/>
      <c r="M123" s="371"/>
      <c r="N123" s="371"/>
      <c r="O123" s="371"/>
      <c r="P123" s="371"/>
      <c r="Q123" s="371"/>
      <c r="R123" s="371"/>
      <c r="S123" s="371"/>
      <c r="T123" s="371"/>
      <c r="U123" s="371"/>
      <c r="V123" s="278"/>
      <c r="W123" s="372"/>
      <c r="X123" s="373"/>
      <c r="Y123" s="373"/>
      <c r="Z123" s="373"/>
      <c r="AA123" s="373"/>
      <c r="AB123" s="373"/>
      <c r="AC123" s="373"/>
      <c r="AD123" s="373"/>
      <c r="AE123" s="373"/>
      <c r="AF123" s="373"/>
      <c r="AG123" s="373"/>
      <c r="AH123" s="373"/>
      <c r="AI123" s="373"/>
      <c r="AJ123" s="374"/>
      <c r="AK123" s="2"/>
      <c r="AL123" s="2"/>
      <c r="AM123" s="2"/>
      <c r="AN123" s="2"/>
      <c r="AO123" s="2"/>
      <c r="AP123" s="2"/>
      <c r="AQ123" s="2"/>
      <c r="AR123" s="3"/>
    </row>
    <row r="124" spans="2:44">
      <c r="B124" s="22"/>
      <c r="C124" s="2"/>
      <c r="D124" s="369" t="str">
        <f t="shared" si="2"/>
        <v/>
      </c>
      <c r="E124" s="369"/>
      <c r="F124" s="369"/>
      <c r="G124" s="14"/>
      <c r="H124" s="381" t="str">
        <f t="shared" si="3"/>
        <v/>
      </c>
      <c r="I124" s="381"/>
      <c r="J124" s="381"/>
      <c r="K124" s="177"/>
      <c r="L124" s="371"/>
      <c r="M124" s="371"/>
      <c r="N124" s="371"/>
      <c r="O124" s="371"/>
      <c r="P124" s="371"/>
      <c r="Q124" s="371"/>
      <c r="R124" s="371"/>
      <c r="S124" s="371"/>
      <c r="T124" s="371"/>
      <c r="U124" s="371"/>
      <c r="V124" s="278"/>
      <c r="W124" s="372"/>
      <c r="X124" s="373"/>
      <c r="Y124" s="373"/>
      <c r="Z124" s="373"/>
      <c r="AA124" s="373"/>
      <c r="AB124" s="373"/>
      <c r="AC124" s="373"/>
      <c r="AD124" s="373"/>
      <c r="AE124" s="373"/>
      <c r="AF124" s="373"/>
      <c r="AG124" s="373"/>
      <c r="AH124" s="373"/>
      <c r="AI124" s="373"/>
      <c r="AJ124" s="374"/>
      <c r="AK124" s="2"/>
      <c r="AL124" s="2"/>
      <c r="AM124" s="2"/>
      <c r="AN124" s="2"/>
      <c r="AO124" s="2"/>
      <c r="AP124" s="2"/>
      <c r="AQ124" s="2"/>
      <c r="AR124" s="3"/>
    </row>
    <row r="125" spans="2:44">
      <c r="B125" s="22"/>
      <c r="C125" s="2"/>
      <c r="D125" s="369" t="str">
        <f t="shared" si="2"/>
        <v/>
      </c>
      <c r="E125" s="369"/>
      <c r="F125" s="369"/>
      <c r="G125" s="14"/>
      <c r="H125" s="381" t="str">
        <f t="shared" si="3"/>
        <v/>
      </c>
      <c r="I125" s="381"/>
      <c r="J125" s="381"/>
      <c r="K125" s="177"/>
      <c r="L125" s="371"/>
      <c r="M125" s="371"/>
      <c r="N125" s="371"/>
      <c r="O125" s="371"/>
      <c r="P125" s="371"/>
      <c r="Q125" s="371"/>
      <c r="R125" s="371"/>
      <c r="S125" s="371"/>
      <c r="T125" s="371"/>
      <c r="U125" s="371"/>
      <c r="V125" s="278"/>
      <c r="W125" s="372"/>
      <c r="X125" s="373"/>
      <c r="Y125" s="373"/>
      <c r="Z125" s="373"/>
      <c r="AA125" s="373"/>
      <c r="AB125" s="373"/>
      <c r="AC125" s="373"/>
      <c r="AD125" s="373"/>
      <c r="AE125" s="373"/>
      <c r="AF125" s="373"/>
      <c r="AG125" s="373"/>
      <c r="AH125" s="373"/>
      <c r="AI125" s="373"/>
      <c r="AJ125" s="374"/>
      <c r="AK125" s="2"/>
      <c r="AL125" s="2"/>
      <c r="AM125" s="2"/>
      <c r="AN125" s="2"/>
      <c r="AO125" s="2"/>
      <c r="AP125" s="2"/>
      <c r="AQ125" s="2"/>
      <c r="AR125" s="3"/>
    </row>
    <row r="126" spans="2:44">
      <c r="B126" s="22"/>
      <c r="C126" s="2"/>
      <c r="D126" s="369" t="str">
        <f t="shared" si="2"/>
        <v/>
      </c>
      <c r="E126" s="369"/>
      <c r="F126" s="369"/>
      <c r="G126" s="14"/>
      <c r="H126" s="381" t="str">
        <f t="shared" si="3"/>
        <v/>
      </c>
      <c r="I126" s="381"/>
      <c r="J126" s="381"/>
      <c r="K126" s="177"/>
      <c r="L126" s="371"/>
      <c r="M126" s="371"/>
      <c r="N126" s="371"/>
      <c r="O126" s="371"/>
      <c r="P126" s="371"/>
      <c r="Q126" s="371"/>
      <c r="R126" s="371"/>
      <c r="S126" s="371"/>
      <c r="T126" s="371"/>
      <c r="U126" s="371"/>
      <c r="V126" s="278"/>
      <c r="W126" s="372"/>
      <c r="X126" s="373"/>
      <c r="Y126" s="373"/>
      <c r="Z126" s="373"/>
      <c r="AA126" s="373"/>
      <c r="AB126" s="373"/>
      <c r="AC126" s="373"/>
      <c r="AD126" s="373"/>
      <c r="AE126" s="373"/>
      <c r="AF126" s="373"/>
      <c r="AG126" s="373"/>
      <c r="AH126" s="373"/>
      <c r="AI126" s="373"/>
      <c r="AJ126" s="374"/>
      <c r="AK126" s="2"/>
      <c r="AL126" s="2"/>
      <c r="AM126" s="2"/>
      <c r="AN126" s="2"/>
      <c r="AO126" s="2"/>
      <c r="AP126" s="2"/>
      <c r="AQ126" s="2"/>
      <c r="AR126" s="3"/>
    </row>
    <row r="127" spans="2:44">
      <c r="B127" s="22"/>
      <c r="C127" s="2"/>
      <c r="D127" s="369" t="str">
        <f t="shared" si="2"/>
        <v/>
      </c>
      <c r="E127" s="369"/>
      <c r="F127" s="369"/>
      <c r="G127" s="14"/>
      <c r="H127" s="381" t="str">
        <f t="shared" si="3"/>
        <v/>
      </c>
      <c r="I127" s="381"/>
      <c r="J127" s="381"/>
      <c r="K127" s="177"/>
      <c r="L127" s="371"/>
      <c r="M127" s="371"/>
      <c r="N127" s="371"/>
      <c r="O127" s="371"/>
      <c r="P127" s="371"/>
      <c r="Q127" s="371"/>
      <c r="R127" s="371"/>
      <c r="S127" s="371"/>
      <c r="T127" s="371"/>
      <c r="U127" s="371"/>
      <c r="V127" s="278"/>
      <c r="W127" s="372"/>
      <c r="X127" s="373"/>
      <c r="Y127" s="373"/>
      <c r="Z127" s="373"/>
      <c r="AA127" s="373"/>
      <c r="AB127" s="373"/>
      <c r="AC127" s="373"/>
      <c r="AD127" s="373"/>
      <c r="AE127" s="373"/>
      <c r="AF127" s="373"/>
      <c r="AG127" s="373"/>
      <c r="AH127" s="373"/>
      <c r="AI127" s="373"/>
      <c r="AJ127" s="374"/>
      <c r="AK127" s="2"/>
      <c r="AL127" s="2"/>
      <c r="AM127" s="2"/>
      <c r="AN127" s="2"/>
      <c r="AO127" s="2"/>
      <c r="AP127" s="2"/>
      <c r="AQ127" s="2"/>
      <c r="AR127" s="3"/>
    </row>
    <row r="128" spans="2:44">
      <c r="B128" s="22"/>
      <c r="C128" s="2"/>
      <c r="D128" s="369" t="str">
        <f t="shared" si="2"/>
        <v/>
      </c>
      <c r="E128" s="369"/>
      <c r="F128" s="369"/>
      <c r="G128" s="14"/>
      <c r="H128" s="381" t="str">
        <f t="shared" si="3"/>
        <v/>
      </c>
      <c r="I128" s="381"/>
      <c r="J128" s="381"/>
      <c r="K128" s="177"/>
      <c r="L128" s="371"/>
      <c r="M128" s="371"/>
      <c r="N128" s="371"/>
      <c r="O128" s="371"/>
      <c r="P128" s="371"/>
      <c r="Q128" s="371"/>
      <c r="R128" s="371"/>
      <c r="S128" s="371"/>
      <c r="T128" s="371"/>
      <c r="U128" s="371"/>
      <c r="V128" s="278"/>
      <c r="W128" s="372"/>
      <c r="X128" s="373"/>
      <c r="Y128" s="373"/>
      <c r="Z128" s="373"/>
      <c r="AA128" s="373"/>
      <c r="AB128" s="373"/>
      <c r="AC128" s="373"/>
      <c r="AD128" s="373"/>
      <c r="AE128" s="373"/>
      <c r="AF128" s="373"/>
      <c r="AG128" s="373"/>
      <c r="AH128" s="373"/>
      <c r="AI128" s="373"/>
      <c r="AJ128" s="374"/>
      <c r="AK128" s="2"/>
      <c r="AL128" s="2"/>
      <c r="AM128" s="2"/>
      <c r="AN128" s="2"/>
      <c r="AO128" s="2"/>
      <c r="AP128" s="2"/>
      <c r="AQ128" s="2"/>
      <c r="AR128" s="3"/>
    </row>
    <row r="129" spans="2:44">
      <c r="B129" s="22"/>
      <c r="C129" s="2"/>
      <c r="D129" s="369" t="str">
        <f t="shared" si="2"/>
        <v/>
      </c>
      <c r="E129" s="369"/>
      <c r="F129" s="369"/>
      <c r="G129" s="14"/>
      <c r="H129" s="381" t="str">
        <f t="shared" si="3"/>
        <v/>
      </c>
      <c r="I129" s="381"/>
      <c r="J129" s="381"/>
      <c r="K129" s="177"/>
      <c r="L129" s="371"/>
      <c r="M129" s="371"/>
      <c r="N129" s="371"/>
      <c r="O129" s="371"/>
      <c r="P129" s="371"/>
      <c r="Q129" s="371"/>
      <c r="R129" s="371"/>
      <c r="S129" s="371"/>
      <c r="T129" s="371"/>
      <c r="U129" s="371"/>
      <c r="V129" s="278"/>
      <c r="W129" s="372"/>
      <c r="X129" s="373"/>
      <c r="Y129" s="373"/>
      <c r="Z129" s="373"/>
      <c r="AA129" s="373"/>
      <c r="AB129" s="373"/>
      <c r="AC129" s="373"/>
      <c r="AD129" s="373"/>
      <c r="AE129" s="373"/>
      <c r="AF129" s="373"/>
      <c r="AG129" s="373"/>
      <c r="AH129" s="373"/>
      <c r="AI129" s="373"/>
      <c r="AJ129" s="374"/>
      <c r="AK129" s="2"/>
      <c r="AL129" s="2"/>
      <c r="AM129" s="2"/>
      <c r="AN129" s="2"/>
      <c r="AO129" s="2"/>
      <c r="AP129" s="2"/>
      <c r="AQ129" s="2"/>
      <c r="AR129" s="3"/>
    </row>
    <row r="130" spans="2:44">
      <c r="B130" s="22"/>
      <c r="C130" s="2"/>
      <c r="D130" s="369" t="str">
        <f t="shared" si="2"/>
        <v/>
      </c>
      <c r="E130" s="369"/>
      <c r="F130" s="369"/>
      <c r="G130" s="14"/>
      <c r="H130" s="381" t="str">
        <f t="shared" si="3"/>
        <v/>
      </c>
      <c r="I130" s="381"/>
      <c r="J130" s="381"/>
      <c r="K130" s="177"/>
      <c r="L130" s="371"/>
      <c r="M130" s="371"/>
      <c r="N130" s="371"/>
      <c r="O130" s="371"/>
      <c r="P130" s="371"/>
      <c r="Q130" s="371"/>
      <c r="R130" s="371"/>
      <c r="S130" s="371"/>
      <c r="T130" s="371"/>
      <c r="U130" s="371"/>
      <c r="V130" s="278"/>
      <c r="W130" s="372"/>
      <c r="X130" s="373"/>
      <c r="Y130" s="373"/>
      <c r="Z130" s="373"/>
      <c r="AA130" s="373"/>
      <c r="AB130" s="373"/>
      <c r="AC130" s="373"/>
      <c r="AD130" s="373"/>
      <c r="AE130" s="373"/>
      <c r="AF130" s="373"/>
      <c r="AG130" s="373"/>
      <c r="AH130" s="373"/>
      <c r="AI130" s="373"/>
      <c r="AJ130" s="374"/>
      <c r="AK130" s="2"/>
      <c r="AL130" s="2"/>
      <c r="AM130" s="2"/>
      <c r="AN130" s="2"/>
      <c r="AO130" s="2"/>
      <c r="AP130" s="2"/>
      <c r="AQ130" s="2"/>
      <c r="AR130" s="3"/>
    </row>
    <row r="131" spans="2:44" ht="17.25" customHeight="1">
      <c r="B131" s="22"/>
      <c r="C131" s="2"/>
      <c r="D131" s="277"/>
      <c r="E131" s="277"/>
      <c r="F131" s="277"/>
      <c r="G131" s="271"/>
      <c r="H131" s="278"/>
      <c r="I131" s="278"/>
      <c r="J131" s="278"/>
      <c r="K131" s="268"/>
      <c r="L131" s="271"/>
      <c r="M131" s="271"/>
      <c r="N131" s="271"/>
      <c r="O131" s="271"/>
      <c r="P131" s="271"/>
      <c r="Q131" s="271"/>
      <c r="R131" s="271"/>
      <c r="S131" s="271"/>
      <c r="T131" s="271"/>
      <c r="U131" s="271"/>
      <c r="V131" s="278"/>
      <c r="W131" s="271"/>
      <c r="X131" s="271"/>
      <c r="Y131" s="271"/>
      <c r="Z131" s="271"/>
      <c r="AA131" s="271"/>
      <c r="AB131" s="271"/>
      <c r="AC131" s="271"/>
      <c r="AD131" s="271"/>
      <c r="AE131" s="271"/>
      <c r="AF131" s="271"/>
      <c r="AG131" s="271"/>
      <c r="AH131" s="271"/>
      <c r="AI131" s="271"/>
      <c r="AJ131" s="271"/>
      <c r="AK131" s="2"/>
      <c r="AL131" s="2"/>
      <c r="AM131" s="2"/>
      <c r="AN131" s="2"/>
      <c r="AO131" s="2"/>
      <c r="AP131" s="2"/>
      <c r="AQ131" s="2"/>
      <c r="AR131" s="3"/>
    </row>
    <row r="132" spans="2:44" ht="15" customHeight="1">
      <c r="B132" s="22"/>
      <c r="C132" s="2"/>
      <c r="D132" s="277"/>
      <c r="E132" s="277"/>
      <c r="F132" s="277"/>
      <c r="G132" s="271"/>
      <c r="H132" s="278"/>
      <c r="I132" s="278"/>
      <c r="J132" s="278"/>
      <c r="K132" s="268"/>
      <c r="L132" s="271"/>
      <c r="M132" s="271"/>
      <c r="N132" s="271"/>
      <c r="O132" s="271"/>
      <c r="P132" s="271"/>
      <c r="Q132" s="271"/>
      <c r="R132" s="271"/>
      <c r="S132" s="271"/>
      <c r="T132" s="271"/>
      <c r="U132" s="271"/>
      <c r="V132" s="278"/>
      <c r="W132" s="271"/>
      <c r="X132" s="271"/>
      <c r="Y132" s="271"/>
      <c r="Z132" s="271"/>
      <c r="AA132" s="271"/>
      <c r="AB132" s="271"/>
      <c r="AC132" s="271"/>
      <c r="AD132" s="271"/>
      <c r="AE132" s="271"/>
      <c r="AF132" s="271"/>
      <c r="AG132" s="271"/>
      <c r="AH132" s="271"/>
      <c r="AI132" s="271"/>
      <c r="AJ132" s="271"/>
      <c r="AK132" s="2"/>
      <c r="AL132" s="2"/>
      <c r="AM132" s="2"/>
      <c r="AN132" s="2"/>
      <c r="AO132" s="2"/>
      <c r="AP132" s="2"/>
      <c r="AQ132" s="2"/>
      <c r="AR132" s="3"/>
    </row>
    <row r="133" spans="2:44">
      <c r="B133" s="22"/>
      <c r="C133" s="2"/>
      <c r="D133" s="369" t="str">
        <f t="shared" ref="D133:D154" si="4">IF(IF(ISNA(VLOOKUP(AT76,$A$56:$U$107,6,0)),"",VLOOKUP(AT76,$A$56:$Q$107,6,0))="","",IF(ISNA(VLOOKUP(AT76,$A$56:$U$107,6,0)),"",VLOOKUP(AT76,$A$56:$Q$107,6,0)))</f>
        <v/>
      </c>
      <c r="E133" s="369"/>
      <c r="F133" s="369"/>
      <c r="G133" s="14"/>
      <c r="H133" s="370" t="str">
        <f t="shared" ref="H133:H154" si="5">IF(IF(ISNA(VLOOKUP(AT76,$A$56:$U$107,10,0)),"",VLOOKUP(AT76,$A$56:$Q$107,10,0))="","",IF(ISNA(VLOOKUP(AT76,$A$56:$U$107,10,0)),"",VLOOKUP(AT76,$A$56:$Q$107,10,0)))</f>
        <v/>
      </c>
      <c r="I133" s="370"/>
      <c r="J133" s="370"/>
      <c r="K133" s="177"/>
      <c r="L133" s="371"/>
      <c r="M133" s="371"/>
      <c r="N133" s="371"/>
      <c r="O133" s="371"/>
      <c r="P133" s="371"/>
      <c r="Q133" s="371"/>
      <c r="R133" s="371"/>
      <c r="S133" s="371"/>
      <c r="T133" s="371"/>
      <c r="U133" s="371"/>
      <c r="V133" s="278"/>
      <c r="W133" s="372"/>
      <c r="X133" s="373"/>
      <c r="Y133" s="373"/>
      <c r="Z133" s="373"/>
      <c r="AA133" s="373"/>
      <c r="AB133" s="373"/>
      <c r="AC133" s="373"/>
      <c r="AD133" s="373"/>
      <c r="AE133" s="373"/>
      <c r="AF133" s="373"/>
      <c r="AG133" s="373"/>
      <c r="AH133" s="373"/>
      <c r="AI133" s="373"/>
      <c r="AJ133" s="374"/>
      <c r="AK133" s="2"/>
      <c r="AL133" s="2"/>
      <c r="AM133" s="2"/>
      <c r="AN133" s="2"/>
      <c r="AO133" s="2"/>
      <c r="AP133" s="2"/>
      <c r="AQ133" s="2"/>
      <c r="AR133" s="3"/>
    </row>
    <row r="134" spans="2:44">
      <c r="B134" s="22"/>
      <c r="C134" s="2"/>
      <c r="D134" s="369" t="str">
        <f t="shared" si="4"/>
        <v/>
      </c>
      <c r="E134" s="369"/>
      <c r="F134" s="369"/>
      <c r="G134" s="14"/>
      <c r="H134" s="370" t="str">
        <f t="shared" si="5"/>
        <v/>
      </c>
      <c r="I134" s="370"/>
      <c r="J134" s="370"/>
      <c r="K134" s="177"/>
      <c r="L134" s="371"/>
      <c r="M134" s="371"/>
      <c r="N134" s="371"/>
      <c r="O134" s="371"/>
      <c r="P134" s="371"/>
      <c r="Q134" s="371"/>
      <c r="R134" s="371"/>
      <c r="S134" s="371"/>
      <c r="T134" s="371"/>
      <c r="U134" s="371"/>
      <c r="V134" s="278"/>
      <c r="W134" s="371"/>
      <c r="X134" s="371"/>
      <c r="Y134" s="371"/>
      <c r="Z134" s="371"/>
      <c r="AA134" s="371"/>
      <c r="AB134" s="371"/>
      <c r="AC134" s="371"/>
      <c r="AD134" s="371"/>
      <c r="AE134" s="371"/>
      <c r="AF134" s="371"/>
      <c r="AG134" s="371"/>
      <c r="AH134" s="371"/>
      <c r="AI134" s="371"/>
      <c r="AJ134" s="371"/>
      <c r="AK134" s="2"/>
      <c r="AL134" s="2"/>
      <c r="AM134" s="2"/>
      <c r="AN134" s="2"/>
      <c r="AO134" s="2"/>
      <c r="AP134" s="2"/>
      <c r="AQ134" s="2"/>
      <c r="AR134" s="3"/>
    </row>
    <row r="135" spans="2:44">
      <c r="B135" s="22"/>
      <c r="C135" s="2"/>
      <c r="D135" s="369" t="str">
        <f t="shared" si="4"/>
        <v/>
      </c>
      <c r="E135" s="369"/>
      <c r="F135" s="369"/>
      <c r="G135" s="14"/>
      <c r="H135" s="370" t="str">
        <f t="shared" si="5"/>
        <v/>
      </c>
      <c r="I135" s="370"/>
      <c r="J135" s="370"/>
      <c r="K135" s="177"/>
      <c r="L135" s="371"/>
      <c r="M135" s="371"/>
      <c r="N135" s="371"/>
      <c r="O135" s="371"/>
      <c r="P135" s="371"/>
      <c r="Q135" s="371"/>
      <c r="R135" s="371"/>
      <c r="S135" s="371"/>
      <c r="T135" s="371"/>
      <c r="U135" s="371"/>
      <c r="V135" s="278"/>
      <c r="W135" s="372"/>
      <c r="X135" s="373"/>
      <c r="Y135" s="373"/>
      <c r="Z135" s="373"/>
      <c r="AA135" s="373"/>
      <c r="AB135" s="373"/>
      <c r="AC135" s="373"/>
      <c r="AD135" s="373"/>
      <c r="AE135" s="373"/>
      <c r="AF135" s="373"/>
      <c r="AG135" s="373"/>
      <c r="AH135" s="373"/>
      <c r="AI135" s="373"/>
      <c r="AJ135" s="374"/>
      <c r="AK135" s="2"/>
      <c r="AL135" s="2"/>
      <c r="AM135" s="2"/>
      <c r="AN135" s="2"/>
      <c r="AO135" s="2"/>
      <c r="AP135" s="2"/>
      <c r="AQ135" s="2"/>
      <c r="AR135" s="3"/>
    </row>
    <row r="136" spans="2:44" ht="15" customHeight="1">
      <c r="B136" s="22"/>
      <c r="C136" s="2"/>
      <c r="D136" s="369" t="str">
        <f t="shared" si="4"/>
        <v/>
      </c>
      <c r="E136" s="369"/>
      <c r="F136" s="369"/>
      <c r="G136" s="14"/>
      <c r="H136" s="370" t="str">
        <f t="shared" si="5"/>
        <v/>
      </c>
      <c r="I136" s="370"/>
      <c r="J136" s="370"/>
      <c r="K136" s="177"/>
      <c r="L136" s="371"/>
      <c r="M136" s="371"/>
      <c r="N136" s="371"/>
      <c r="O136" s="371"/>
      <c r="P136" s="371"/>
      <c r="Q136" s="371"/>
      <c r="R136" s="371"/>
      <c r="S136" s="371"/>
      <c r="T136" s="371"/>
      <c r="U136" s="371"/>
      <c r="V136" s="278"/>
      <c r="W136" s="371"/>
      <c r="X136" s="371"/>
      <c r="Y136" s="371"/>
      <c r="Z136" s="371"/>
      <c r="AA136" s="371"/>
      <c r="AB136" s="371"/>
      <c r="AC136" s="371"/>
      <c r="AD136" s="371"/>
      <c r="AE136" s="371"/>
      <c r="AF136" s="371"/>
      <c r="AG136" s="371"/>
      <c r="AH136" s="371"/>
      <c r="AI136" s="371"/>
      <c r="AJ136" s="371"/>
      <c r="AK136" s="2"/>
      <c r="AL136" s="2"/>
      <c r="AM136" s="2"/>
      <c r="AN136" s="2"/>
      <c r="AO136" s="2"/>
      <c r="AP136" s="2"/>
      <c r="AQ136" s="2"/>
      <c r="AR136" s="3"/>
    </row>
    <row r="137" spans="2:44" ht="15" customHeight="1">
      <c r="B137" s="22"/>
      <c r="C137" s="7"/>
      <c r="D137" s="369" t="str">
        <f t="shared" si="4"/>
        <v/>
      </c>
      <c r="E137" s="369"/>
      <c r="F137" s="369"/>
      <c r="G137" s="14"/>
      <c r="H137" s="370" t="str">
        <f t="shared" si="5"/>
        <v/>
      </c>
      <c r="I137" s="370"/>
      <c r="J137" s="370"/>
      <c r="K137" s="177"/>
      <c r="L137" s="371"/>
      <c r="M137" s="371"/>
      <c r="N137" s="371"/>
      <c r="O137" s="371"/>
      <c r="P137" s="371"/>
      <c r="Q137" s="371"/>
      <c r="R137" s="371"/>
      <c r="S137" s="371"/>
      <c r="T137" s="371"/>
      <c r="U137" s="371"/>
      <c r="V137" s="278"/>
      <c r="W137" s="372"/>
      <c r="X137" s="373"/>
      <c r="Y137" s="373"/>
      <c r="Z137" s="373"/>
      <c r="AA137" s="373"/>
      <c r="AB137" s="373"/>
      <c r="AC137" s="373"/>
      <c r="AD137" s="373"/>
      <c r="AE137" s="373"/>
      <c r="AF137" s="373"/>
      <c r="AG137" s="373"/>
      <c r="AH137" s="373"/>
      <c r="AI137" s="373"/>
      <c r="AJ137" s="374"/>
      <c r="AK137" s="7"/>
      <c r="AL137" s="7"/>
      <c r="AM137" s="7"/>
      <c r="AN137" s="7"/>
      <c r="AO137" s="7"/>
      <c r="AP137" s="7"/>
      <c r="AQ137" s="7"/>
      <c r="AR137" s="157"/>
    </row>
    <row r="138" spans="2:44">
      <c r="B138" s="22"/>
      <c r="C138" s="2"/>
      <c r="D138" s="369" t="str">
        <f t="shared" si="4"/>
        <v/>
      </c>
      <c r="E138" s="369"/>
      <c r="F138" s="369"/>
      <c r="G138" s="14"/>
      <c r="H138" s="370" t="str">
        <f t="shared" si="5"/>
        <v/>
      </c>
      <c r="I138" s="370"/>
      <c r="J138" s="370"/>
      <c r="K138" s="177"/>
      <c r="L138" s="371"/>
      <c r="M138" s="371"/>
      <c r="N138" s="371"/>
      <c r="O138" s="371"/>
      <c r="P138" s="371"/>
      <c r="Q138" s="371"/>
      <c r="R138" s="371"/>
      <c r="S138" s="371"/>
      <c r="T138" s="371"/>
      <c r="U138" s="371"/>
      <c r="V138" s="278"/>
      <c r="W138" s="371"/>
      <c r="X138" s="371"/>
      <c r="Y138" s="371"/>
      <c r="Z138" s="371"/>
      <c r="AA138" s="371"/>
      <c r="AB138" s="371"/>
      <c r="AC138" s="371"/>
      <c r="AD138" s="371"/>
      <c r="AE138" s="371"/>
      <c r="AF138" s="371"/>
      <c r="AG138" s="371"/>
      <c r="AH138" s="371"/>
      <c r="AI138" s="371"/>
      <c r="AJ138" s="371"/>
      <c r="AK138" s="2"/>
      <c r="AL138" s="2"/>
      <c r="AM138" s="2"/>
      <c r="AN138" s="2"/>
      <c r="AO138" s="2"/>
      <c r="AP138" s="2"/>
      <c r="AQ138" s="2"/>
      <c r="AR138" s="3"/>
    </row>
    <row r="139" spans="2:44">
      <c r="B139" s="22"/>
      <c r="C139" s="2"/>
      <c r="D139" s="369" t="str">
        <f t="shared" si="4"/>
        <v/>
      </c>
      <c r="E139" s="369"/>
      <c r="F139" s="369"/>
      <c r="G139" s="14"/>
      <c r="H139" s="370" t="str">
        <f t="shared" si="5"/>
        <v/>
      </c>
      <c r="I139" s="370"/>
      <c r="J139" s="370"/>
      <c r="K139" s="177"/>
      <c r="L139" s="371"/>
      <c r="M139" s="371"/>
      <c r="N139" s="371"/>
      <c r="O139" s="371"/>
      <c r="P139" s="371"/>
      <c r="Q139" s="371"/>
      <c r="R139" s="371"/>
      <c r="S139" s="371"/>
      <c r="T139" s="371"/>
      <c r="U139" s="371"/>
      <c r="V139" s="278"/>
      <c r="W139" s="372"/>
      <c r="X139" s="373"/>
      <c r="Y139" s="373"/>
      <c r="Z139" s="373"/>
      <c r="AA139" s="373"/>
      <c r="AB139" s="373"/>
      <c r="AC139" s="373"/>
      <c r="AD139" s="373"/>
      <c r="AE139" s="373"/>
      <c r="AF139" s="373"/>
      <c r="AG139" s="373"/>
      <c r="AH139" s="373"/>
      <c r="AI139" s="373"/>
      <c r="AJ139" s="374"/>
      <c r="AK139" s="2"/>
      <c r="AL139" s="2"/>
      <c r="AM139" s="2"/>
      <c r="AN139" s="2"/>
      <c r="AO139" s="2"/>
      <c r="AP139" s="2"/>
      <c r="AQ139" s="2"/>
      <c r="AR139" s="3"/>
    </row>
    <row r="140" spans="2:44">
      <c r="B140" s="22"/>
      <c r="C140" s="2"/>
      <c r="D140" s="369" t="str">
        <f t="shared" si="4"/>
        <v/>
      </c>
      <c r="E140" s="369"/>
      <c r="F140" s="369"/>
      <c r="G140" s="14"/>
      <c r="H140" s="370" t="str">
        <f t="shared" si="5"/>
        <v/>
      </c>
      <c r="I140" s="370"/>
      <c r="J140" s="370"/>
      <c r="K140" s="177"/>
      <c r="L140" s="371"/>
      <c r="M140" s="371"/>
      <c r="N140" s="371"/>
      <c r="O140" s="371"/>
      <c r="P140" s="371"/>
      <c r="Q140" s="371"/>
      <c r="R140" s="371"/>
      <c r="S140" s="371"/>
      <c r="T140" s="371"/>
      <c r="U140" s="371"/>
      <c r="V140" s="278"/>
      <c r="W140" s="372"/>
      <c r="X140" s="373"/>
      <c r="Y140" s="373"/>
      <c r="Z140" s="373"/>
      <c r="AA140" s="373"/>
      <c r="AB140" s="373"/>
      <c r="AC140" s="373"/>
      <c r="AD140" s="373"/>
      <c r="AE140" s="373"/>
      <c r="AF140" s="373"/>
      <c r="AG140" s="373"/>
      <c r="AH140" s="373"/>
      <c r="AI140" s="373"/>
      <c r="AJ140" s="374"/>
      <c r="AK140" s="2"/>
      <c r="AL140" s="2"/>
      <c r="AM140" s="2"/>
      <c r="AN140" s="2"/>
      <c r="AO140" s="2"/>
      <c r="AP140" s="2"/>
      <c r="AQ140" s="2"/>
      <c r="AR140" s="3"/>
    </row>
    <row r="141" spans="2:44">
      <c r="B141" s="22"/>
      <c r="C141" s="2"/>
      <c r="D141" s="369" t="str">
        <f t="shared" si="4"/>
        <v/>
      </c>
      <c r="E141" s="369"/>
      <c r="F141" s="369"/>
      <c r="G141" s="14"/>
      <c r="H141" s="370" t="str">
        <f t="shared" si="5"/>
        <v/>
      </c>
      <c r="I141" s="370"/>
      <c r="J141" s="370"/>
      <c r="K141" s="177"/>
      <c r="L141" s="371"/>
      <c r="M141" s="371"/>
      <c r="N141" s="371"/>
      <c r="O141" s="371"/>
      <c r="P141" s="371"/>
      <c r="Q141" s="371"/>
      <c r="R141" s="371"/>
      <c r="S141" s="371"/>
      <c r="T141" s="371"/>
      <c r="U141" s="371"/>
      <c r="V141" s="278"/>
      <c r="W141" s="372"/>
      <c r="X141" s="373"/>
      <c r="Y141" s="373"/>
      <c r="Z141" s="373"/>
      <c r="AA141" s="373"/>
      <c r="AB141" s="373"/>
      <c r="AC141" s="373"/>
      <c r="AD141" s="373"/>
      <c r="AE141" s="373"/>
      <c r="AF141" s="373"/>
      <c r="AG141" s="373"/>
      <c r="AH141" s="373"/>
      <c r="AI141" s="373"/>
      <c r="AJ141" s="374"/>
      <c r="AK141" s="2"/>
      <c r="AL141" s="2"/>
      <c r="AM141" s="2"/>
      <c r="AN141" s="2"/>
      <c r="AO141" s="2"/>
      <c r="AP141" s="2"/>
      <c r="AQ141" s="2"/>
      <c r="AR141" s="3"/>
    </row>
    <row r="142" spans="2:44">
      <c r="B142" s="22"/>
      <c r="C142" s="2"/>
      <c r="D142" s="369" t="str">
        <f t="shared" si="4"/>
        <v/>
      </c>
      <c r="E142" s="369"/>
      <c r="F142" s="369"/>
      <c r="G142" s="14"/>
      <c r="H142" s="370" t="str">
        <f t="shared" si="5"/>
        <v/>
      </c>
      <c r="I142" s="370"/>
      <c r="J142" s="370"/>
      <c r="K142" s="177"/>
      <c r="L142" s="371"/>
      <c r="M142" s="371"/>
      <c r="N142" s="371"/>
      <c r="O142" s="371"/>
      <c r="P142" s="371"/>
      <c r="Q142" s="371"/>
      <c r="R142" s="371"/>
      <c r="S142" s="371"/>
      <c r="T142" s="371"/>
      <c r="U142" s="371"/>
      <c r="V142" s="278"/>
      <c r="W142" s="372"/>
      <c r="X142" s="373"/>
      <c r="Y142" s="373"/>
      <c r="Z142" s="373"/>
      <c r="AA142" s="373"/>
      <c r="AB142" s="373"/>
      <c r="AC142" s="373"/>
      <c r="AD142" s="373"/>
      <c r="AE142" s="373"/>
      <c r="AF142" s="373"/>
      <c r="AG142" s="373"/>
      <c r="AH142" s="373"/>
      <c r="AI142" s="373"/>
      <c r="AJ142" s="374"/>
      <c r="AK142" s="2"/>
      <c r="AL142" s="2"/>
      <c r="AM142" s="2"/>
      <c r="AN142" s="2"/>
      <c r="AO142" s="2"/>
      <c r="AP142" s="2"/>
      <c r="AQ142" s="2"/>
      <c r="AR142" s="3"/>
    </row>
    <row r="143" spans="2:44">
      <c r="B143" s="22"/>
      <c r="C143" s="2"/>
      <c r="D143" s="369" t="str">
        <f t="shared" si="4"/>
        <v/>
      </c>
      <c r="E143" s="369"/>
      <c r="F143" s="369"/>
      <c r="G143" s="14"/>
      <c r="H143" s="370" t="str">
        <f t="shared" si="5"/>
        <v/>
      </c>
      <c r="I143" s="370"/>
      <c r="J143" s="370"/>
      <c r="K143" s="177"/>
      <c r="L143" s="371"/>
      <c r="M143" s="371"/>
      <c r="N143" s="371"/>
      <c r="O143" s="371"/>
      <c r="P143" s="371"/>
      <c r="Q143" s="371"/>
      <c r="R143" s="371"/>
      <c r="S143" s="371"/>
      <c r="T143" s="371"/>
      <c r="U143" s="371"/>
      <c r="V143" s="278"/>
      <c r="W143" s="372"/>
      <c r="X143" s="373"/>
      <c r="Y143" s="373"/>
      <c r="Z143" s="373"/>
      <c r="AA143" s="373"/>
      <c r="AB143" s="373"/>
      <c r="AC143" s="373"/>
      <c r="AD143" s="373"/>
      <c r="AE143" s="373"/>
      <c r="AF143" s="373"/>
      <c r="AG143" s="373"/>
      <c r="AH143" s="373"/>
      <c r="AI143" s="373"/>
      <c r="AJ143" s="374"/>
      <c r="AK143" s="2"/>
      <c r="AL143" s="2"/>
      <c r="AM143" s="2"/>
      <c r="AN143" s="2"/>
      <c r="AO143" s="2"/>
      <c r="AP143" s="2"/>
      <c r="AQ143" s="2"/>
      <c r="AR143" s="3"/>
    </row>
    <row r="144" spans="2:44">
      <c r="B144" s="22"/>
      <c r="C144" s="2"/>
      <c r="D144" s="369" t="str">
        <f t="shared" si="4"/>
        <v/>
      </c>
      <c r="E144" s="369"/>
      <c r="F144" s="369"/>
      <c r="G144" s="14"/>
      <c r="H144" s="370" t="str">
        <f t="shared" si="5"/>
        <v/>
      </c>
      <c r="I144" s="370"/>
      <c r="J144" s="370"/>
      <c r="K144" s="177"/>
      <c r="L144" s="371"/>
      <c r="M144" s="371"/>
      <c r="N144" s="371"/>
      <c r="O144" s="371"/>
      <c r="P144" s="371"/>
      <c r="Q144" s="371"/>
      <c r="R144" s="371"/>
      <c r="S144" s="371"/>
      <c r="T144" s="371"/>
      <c r="U144" s="371"/>
      <c r="V144" s="278"/>
      <c r="W144" s="372"/>
      <c r="X144" s="373"/>
      <c r="Y144" s="373"/>
      <c r="Z144" s="373"/>
      <c r="AA144" s="373"/>
      <c r="AB144" s="373"/>
      <c r="AC144" s="373"/>
      <c r="AD144" s="373"/>
      <c r="AE144" s="373"/>
      <c r="AF144" s="373"/>
      <c r="AG144" s="373"/>
      <c r="AH144" s="373"/>
      <c r="AI144" s="373"/>
      <c r="AJ144" s="374"/>
      <c r="AK144" s="2"/>
      <c r="AL144" s="2"/>
      <c r="AM144" s="2"/>
      <c r="AN144" s="2"/>
      <c r="AO144" s="2"/>
      <c r="AP144" s="2"/>
      <c r="AQ144" s="2"/>
      <c r="AR144" s="3"/>
    </row>
    <row r="145" spans="2:44">
      <c r="B145" s="22"/>
      <c r="C145" s="2"/>
      <c r="D145" s="369" t="str">
        <f t="shared" si="4"/>
        <v/>
      </c>
      <c r="E145" s="369"/>
      <c r="F145" s="369"/>
      <c r="G145" s="14"/>
      <c r="H145" s="370" t="str">
        <f t="shared" si="5"/>
        <v/>
      </c>
      <c r="I145" s="370"/>
      <c r="J145" s="370"/>
      <c r="K145" s="177"/>
      <c r="L145" s="371"/>
      <c r="M145" s="371"/>
      <c r="N145" s="371"/>
      <c r="O145" s="371"/>
      <c r="P145" s="371"/>
      <c r="Q145" s="371"/>
      <c r="R145" s="371"/>
      <c r="S145" s="371"/>
      <c r="T145" s="371"/>
      <c r="U145" s="371"/>
      <c r="V145" s="278"/>
      <c r="W145" s="372"/>
      <c r="X145" s="373"/>
      <c r="Y145" s="373"/>
      <c r="Z145" s="373"/>
      <c r="AA145" s="373"/>
      <c r="AB145" s="373"/>
      <c r="AC145" s="373"/>
      <c r="AD145" s="373"/>
      <c r="AE145" s="373"/>
      <c r="AF145" s="373"/>
      <c r="AG145" s="373"/>
      <c r="AH145" s="373"/>
      <c r="AI145" s="373"/>
      <c r="AJ145" s="374"/>
      <c r="AK145" s="2"/>
      <c r="AL145" s="2"/>
      <c r="AM145" s="2"/>
      <c r="AN145" s="2"/>
      <c r="AO145" s="2"/>
      <c r="AP145" s="2"/>
      <c r="AQ145" s="2"/>
      <c r="AR145" s="3"/>
    </row>
    <row r="146" spans="2:44">
      <c r="B146" s="22"/>
      <c r="C146" s="2"/>
      <c r="D146" s="369" t="str">
        <f t="shared" si="4"/>
        <v/>
      </c>
      <c r="E146" s="369"/>
      <c r="F146" s="369"/>
      <c r="G146" s="14"/>
      <c r="H146" s="370" t="str">
        <f t="shared" si="5"/>
        <v/>
      </c>
      <c r="I146" s="370"/>
      <c r="J146" s="370"/>
      <c r="K146" s="177"/>
      <c r="L146" s="371"/>
      <c r="M146" s="371"/>
      <c r="N146" s="371"/>
      <c r="O146" s="371"/>
      <c r="P146" s="371"/>
      <c r="Q146" s="371"/>
      <c r="R146" s="371"/>
      <c r="S146" s="371"/>
      <c r="T146" s="371"/>
      <c r="U146" s="371"/>
      <c r="V146" s="278"/>
      <c r="W146" s="372"/>
      <c r="X146" s="373"/>
      <c r="Y146" s="373"/>
      <c r="Z146" s="373"/>
      <c r="AA146" s="373"/>
      <c r="AB146" s="373"/>
      <c r="AC146" s="373"/>
      <c r="AD146" s="373"/>
      <c r="AE146" s="373"/>
      <c r="AF146" s="373"/>
      <c r="AG146" s="373"/>
      <c r="AH146" s="373"/>
      <c r="AI146" s="373"/>
      <c r="AJ146" s="374"/>
      <c r="AK146" s="2"/>
      <c r="AL146" s="2"/>
      <c r="AM146" s="2"/>
      <c r="AN146" s="2"/>
      <c r="AO146" s="2"/>
      <c r="AP146" s="2"/>
      <c r="AQ146" s="2"/>
      <c r="AR146" s="3"/>
    </row>
    <row r="147" spans="2:44">
      <c r="B147" s="22"/>
      <c r="C147" s="2"/>
      <c r="D147" s="369" t="str">
        <f t="shared" si="4"/>
        <v/>
      </c>
      <c r="E147" s="369"/>
      <c r="F147" s="369"/>
      <c r="G147" s="14"/>
      <c r="H147" s="370" t="str">
        <f t="shared" si="5"/>
        <v/>
      </c>
      <c r="I147" s="370"/>
      <c r="J147" s="370"/>
      <c r="K147" s="177"/>
      <c r="L147" s="371"/>
      <c r="M147" s="371"/>
      <c r="N147" s="371"/>
      <c r="O147" s="371"/>
      <c r="P147" s="371"/>
      <c r="Q147" s="371"/>
      <c r="R147" s="371"/>
      <c r="S147" s="371"/>
      <c r="T147" s="371"/>
      <c r="U147" s="371"/>
      <c r="V147" s="278"/>
      <c r="W147" s="372"/>
      <c r="X147" s="373"/>
      <c r="Y147" s="373"/>
      <c r="Z147" s="373"/>
      <c r="AA147" s="373"/>
      <c r="AB147" s="373"/>
      <c r="AC147" s="373"/>
      <c r="AD147" s="373"/>
      <c r="AE147" s="373"/>
      <c r="AF147" s="373"/>
      <c r="AG147" s="373"/>
      <c r="AH147" s="373"/>
      <c r="AI147" s="373"/>
      <c r="AJ147" s="374"/>
      <c r="AK147" s="2"/>
      <c r="AL147" s="2"/>
      <c r="AM147" s="2"/>
      <c r="AN147" s="2"/>
      <c r="AO147" s="2"/>
      <c r="AP147" s="2"/>
      <c r="AQ147" s="2"/>
      <c r="AR147" s="3"/>
    </row>
    <row r="148" spans="2:44">
      <c r="B148" s="22"/>
      <c r="C148" s="2"/>
      <c r="D148" s="369" t="str">
        <f t="shared" si="4"/>
        <v/>
      </c>
      <c r="E148" s="369"/>
      <c r="F148" s="369"/>
      <c r="G148" s="14"/>
      <c r="H148" s="370" t="str">
        <f t="shared" si="5"/>
        <v/>
      </c>
      <c r="I148" s="370"/>
      <c r="J148" s="370"/>
      <c r="K148" s="177"/>
      <c r="L148" s="371"/>
      <c r="M148" s="371"/>
      <c r="N148" s="371"/>
      <c r="O148" s="371"/>
      <c r="P148" s="371"/>
      <c r="Q148" s="371"/>
      <c r="R148" s="371"/>
      <c r="S148" s="371"/>
      <c r="T148" s="371"/>
      <c r="U148" s="371"/>
      <c r="V148" s="278"/>
      <c r="W148" s="372"/>
      <c r="X148" s="373"/>
      <c r="Y148" s="373"/>
      <c r="Z148" s="373"/>
      <c r="AA148" s="373"/>
      <c r="AB148" s="373"/>
      <c r="AC148" s="373"/>
      <c r="AD148" s="373"/>
      <c r="AE148" s="373"/>
      <c r="AF148" s="373"/>
      <c r="AG148" s="373"/>
      <c r="AH148" s="373"/>
      <c r="AI148" s="373"/>
      <c r="AJ148" s="374"/>
      <c r="AK148" s="2"/>
      <c r="AL148" s="2"/>
      <c r="AM148" s="2"/>
      <c r="AN148" s="2"/>
      <c r="AO148" s="2"/>
      <c r="AP148" s="2"/>
      <c r="AQ148" s="2"/>
      <c r="AR148" s="3"/>
    </row>
    <row r="149" spans="2:44">
      <c r="B149" s="22"/>
      <c r="C149" s="2"/>
      <c r="D149" s="369" t="str">
        <f t="shared" si="4"/>
        <v/>
      </c>
      <c r="E149" s="369"/>
      <c r="F149" s="369"/>
      <c r="G149" s="14"/>
      <c r="H149" s="370" t="str">
        <f t="shared" si="5"/>
        <v/>
      </c>
      <c r="I149" s="370"/>
      <c r="J149" s="370"/>
      <c r="K149" s="177"/>
      <c r="L149" s="371"/>
      <c r="M149" s="371"/>
      <c r="N149" s="371"/>
      <c r="O149" s="371"/>
      <c r="P149" s="371"/>
      <c r="Q149" s="371"/>
      <c r="R149" s="371"/>
      <c r="S149" s="371"/>
      <c r="T149" s="371"/>
      <c r="U149" s="371"/>
      <c r="V149" s="278"/>
      <c r="W149" s="372"/>
      <c r="X149" s="373"/>
      <c r="Y149" s="373"/>
      <c r="Z149" s="373"/>
      <c r="AA149" s="373"/>
      <c r="AB149" s="373"/>
      <c r="AC149" s="373"/>
      <c r="AD149" s="373"/>
      <c r="AE149" s="373"/>
      <c r="AF149" s="373"/>
      <c r="AG149" s="373"/>
      <c r="AH149" s="373"/>
      <c r="AI149" s="373"/>
      <c r="AJ149" s="374"/>
      <c r="AK149" s="2"/>
      <c r="AL149" s="2"/>
      <c r="AM149" s="2"/>
      <c r="AN149" s="2"/>
      <c r="AO149" s="2"/>
      <c r="AP149" s="2"/>
      <c r="AQ149" s="2"/>
      <c r="AR149" s="3"/>
    </row>
    <row r="150" spans="2:44">
      <c r="B150" s="22"/>
      <c r="C150" s="2"/>
      <c r="D150" s="369" t="str">
        <f t="shared" si="4"/>
        <v/>
      </c>
      <c r="E150" s="369"/>
      <c r="F150" s="369"/>
      <c r="G150" s="14"/>
      <c r="H150" s="370" t="str">
        <f t="shared" si="5"/>
        <v/>
      </c>
      <c r="I150" s="370"/>
      <c r="J150" s="370"/>
      <c r="K150" s="177"/>
      <c r="L150" s="371"/>
      <c r="M150" s="371"/>
      <c r="N150" s="371"/>
      <c r="O150" s="371"/>
      <c r="P150" s="371"/>
      <c r="Q150" s="371"/>
      <c r="R150" s="371"/>
      <c r="S150" s="371"/>
      <c r="T150" s="371"/>
      <c r="U150" s="371"/>
      <c r="V150" s="278"/>
      <c r="W150" s="372"/>
      <c r="X150" s="373"/>
      <c r="Y150" s="373"/>
      <c r="Z150" s="373"/>
      <c r="AA150" s="373"/>
      <c r="AB150" s="373"/>
      <c r="AC150" s="373"/>
      <c r="AD150" s="373"/>
      <c r="AE150" s="373"/>
      <c r="AF150" s="373"/>
      <c r="AG150" s="373"/>
      <c r="AH150" s="373"/>
      <c r="AI150" s="373"/>
      <c r="AJ150" s="374"/>
      <c r="AK150" s="2"/>
      <c r="AL150" s="2"/>
      <c r="AM150" s="2"/>
      <c r="AN150" s="2"/>
      <c r="AO150" s="2"/>
      <c r="AP150" s="2"/>
      <c r="AQ150" s="2"/>
      <c r="AR150" s="3"/>
    </row>
    <row r="151" spans="2:44">
      <c r="B151" s="22"/>
      <c r="C151" s="2"/>
      <c r="D151" s="369" t="str">
        <f t="shared" si="4"/>
        <v/>
      </c>
      <c r="E151" s="369"/>
      <c r="F151" s="369"/>
      <c r="G151" s="14"/>
      <c r="H151" s="370" t="str">
        <f t="shared" si="5"/>
        <v/>
      </c>
      <c r="I151" s="370"/>
      <c r="J151" s="370"/>
      <c r="K151" s="177"/>
      <c r="L151" s="371"/>
      <c r="M151" s="371"/>
      <c r="N151" s="371"/>
      <c r="O151" s="371"/>
      <c r="P151" s="371"/>
      <c r="Q151" s="371"/>
      <c r="R151" s="371"/>
      <c r="S151" s="371"/>
      <c r="T151" s="371"/>
      <c r="U151" s="371"/>
      <c r="V151" s="278"/>
      <c r="W151" s="372"/>
      <c r="X151" s="373"/>
      <c r="Y151" s="373"/>
      <c r="Z151" s="373"/>
      <c r="AA151" s="373"/>
      <c r="AB151" s="373"/>
      <c r="AC151" s="373"/>
      <c r="AD151" s="373"/>
      <c r="AE151" s="373"/>
      <c r="AF151" s="373"/>
      <c r="AG151" s="373"/>
      <c r="AH151" s="373"/>
      <c r="AI151" s="373"/>
      <c r="AJ151" s="374"/>
      <c r="AK151" s="2"/>
      <c r="AL151" s="2"/>
      <c r="AM151" s="2"/>
      <c r="AN151" s="2"/>
      <c r="AO151" s="2"/>
      <c r="AP151" s="2"/>
      <c r="AQ151" s="2"/>
      <c r="AR151" s="3"/>
    </row>
    <row r="152" spans="2:44">
      <c r="B152" s="22"/>
      <c r="C152" s="2"/>
      <c r="D152" s="369" t="str">
        <f t="shared" si="4"/>
        <v/>
      </c>
      <c r="E152" s="369"/>
      <c r="F152" s="369"/>
      <c r="G152" s="14"/>
      <c r="H152" s="370" t="str">
        <f t="shared" si="5"/>
        <v/>
      </c>
      <c r="I152" s="370"/>
      <c r="J152" s="370"/>
      <c r="K152" s="177"/>
      <c r="L152" s="371"/>
      <c r="M152" s="371"/>
      <c r="N152" s="371"/>
      <c r="O152" s="371"/>
      <c r="P152" s="371"/>
      <c r="Q152" s="371"/>
      <c r="R152" s="371"/>
      <c r="S152" s="371"/>
      <c r="T152" s="371"/>
      <c r="U152" s="371"/>
      <c r="V152" s="278"/>
      <c r="W152" s="372"/>
      <c r="X152" s="373"/>
      <c r="Y152" s="373"/>
      <c r="Z152" s="373"/>
      <c r="AA152" s="373"/>
      <c r="AB152" s="373"/>
      <c r="AC152" s="373"/>
      <c r="AD152" s="373"/>
      <c r="AE152" s="373"/>
      <c r="AF152" s="373"/>
      <c r="AG152" s="373"/>
      <c r="AH152" s="373"/>
      <c r="AI152" s="373"/>
      <c r="AJ152" s="374"/>
      <c r="AK152" s="2"/>
      <c r="AL152" s="2"/>
      <c r="AM152" s="2"/>
      <c r="AN152" s="2"/>
      <c r="AO152" s="2"/>
      <c r="AP152" s="2"/>
      <c r="AQ152" s="2"/>
      <c r="AR152" s="3"/>
    </row>
    <row r="153" spans="2:44">
      <c r="B153" s="22"/>
      <c r="C153" s="2"/>
      <c r="D153" s="369" t="str">
        <f t="shared" si="4"/>
        <v/>
      </c>
      <c r="E153" s="369"/>
      <c r="F153" s="369"/>
      <c r="G153" s="14"/>
      <c r="H153" s="370" t="str">
        <f t="shared" si="5"/>
        <v/>
      </c>
      <c r="I153" s="370"/>
      <c r="J153" s="370"/>
      <c r="K153" s="177"/>
      <c r="L153" s="371"/>
      <c r="M153" s="371"/>
      <c r="N153" s="371"/>
      <c r="O153" s="371"/>
      <c r="P153" s="371"/>
      <c r="Q153" s="371"/>
      <c r="R153" s="371"/>
      <c r="S153" s="371"/>
      <c r="T153" s="371"/>
      <c r="U153" s="371"/>
      <c r="V153" s="278"/>
      <c r="W153" s="372"/>
      <c r="X153" s="373"/>
      <c r="Y153" s="373"/>
      <c r="Z153" s="373"/>
      <c r="AA153" s="373"/>
      <c r="AB153" s="373"/>
      <c r="AC153" s="373"/>
      <c r="AD153" s="373"/>
      <c r="AE153" s="373"/>
      <c r="AF153" s="373"/>
      <c r="AG153" s="373"/>
      <c r="AH153" s="373"/>
      <c r="AI153" s="373"/>
      <c r="AJ153" s="374"/>
      <c r="AK153" s="2"/>
      <c r="AL153" s="2"/>
      <c r="AM153" s="2"/>
      <c r="AN153" s="2"/>
      <c r="AO153" s="2"/>
      <c r="AP153" s="2"/>
      <c r="AQ153" s="2"/>
      <c r="AR153" s="3"/>
    </row>
    <row r="154" spans="2:44">
      <c r="B154" s="22"/>
      <c r="C154" s="2"/>
      <c r="D154" s="369" t="str">
        <f t="shared" si="4"/>
        <v/>
      </c>
      <c r="E154" s="369"/>
      <c r="F154" s="369"/>
      <c r="G154" s="14"/>
      <c r="H154" s="370" t="str">
        <f t="shared" si="5"/>
        <v/>
      </c>
      <c r="I154" s="370"/>
      <c r="J154" s="370"/>
      <c r="K154" s="177"/>
      <c r="L154" s="371"/>
      <c r="M154" s="371"/>
      <c r="N154" s="371"/>
      <c r="O154" s="371"/>
      <c r="P154" s="371"/>
      <c r="Q154" s="371"/>
      <c r="R154" s="371"/>
      <c r="S154" s="371"/>
      <c r="T154" s="371"/>
      <c r="U154" s="371"/>
      <c r="V154" s="278"/>
      <c r="W154" s="372"/>
      <c r="X154" s="373"/>
      <c r="Y154" s="373"/>
      <c r="Z154" s="373"/>
      <c r="AA154" s="373"/>
      <c r="AB154" s="373"/>
      <c r="AC154" s="373"/>
      <c r="AD154" s="373"/>
      <c r="AE154" s="373"/>
      <c r="AF154" s="373"/>
      <c r="AG154" s="373"/>
      <c r="AH154" s="373"/>
      <c r="AI154" s="373"/>
      <c r="AJ154" s="374"/>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1900</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1901</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7"/>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8"/>
    </row>
  </sheetData>
  <sheetProtection password="C486" sheet="1" scenarios="1"/>
  <mergeCells count="475">
    <mergeCell ref="D154:F154"/>
    <mergeCell ref="H154:J154"/>
    <mergeCell ref="L154:U154"/>
    <mergeCell ref="W154:AJ154"/>
    <mergeCell ref="D152:F152"/>
    <mergeCell ref="H152:J152"/>
    <mergeCell ref="L152:U152"/>
    <mergeCell ref="W152:AJ152"/>
    <mergeCell ref="D153:F153"/>
    <mergeCell ref="H153:J153"/>
    <mergeCell ref="L153:U153"/>
    <mergeCell ref="W153:AJ153"/>
    <mergeCell ref="D148:F148"/>
    <mergeCell ref="H148:J148"/>
    <mergeCell ref="L148:U148"/>
    <mergeCell ref="W148:AJ148"/>
    <mergeCell ref="D149:F149"/>
    <mergeCell ref="H149:J149"/>
    <mergeCell ref="L149:U149"/>
    <mergeCell ref="W149:AJ149"/>
    <mergeCell ref="D150:F150"/>
    <mergeCell ref="H150:J150"/>
    <mergeCell ref="L150:U150"/>
    <mergeCell ref="W150:AJ150"/>
    <mergeCell ref="D142:F142"/>
    <mergeCell ref="H142:J142"/>
    <mergeCell ref="L142:U142"/>
    <mergeCell ref="W142:AJ142"/>
    <mergeCell ref="D151:F151"/>
    <mergeCell ref="H151:J151"/>
    <mergeCell ref="L151:U151"/>
    <mergeCell ref="W151:AJ151"/>
    <mergeCell ref="D144:F144"/>
    <mergeCell ref="H144:J144"/>
    <mergeCell ref="L144:U144"/>
    <mergeCell ref="W144:AJ144"/>
    <mergeCell ref="D145:F145"/>
    <mergeCell ref="H145:J145"/>
    <mergeCell ref="L145:U145"/>
    <mergeCell ref="W145:AJ145"/>
    <mergeCell ref="D146:F146"/>
    <mergeCell ref="H146:J146"/>
    <mergeCell ref="L146:U146"/>
    <mergeCell ref="W146:AJ146"/>
    <mergeCell ref="D147:F147"/>
    <mergeCell ref="H147:J147"/>
    <mergeCell ref="L147:U147"/>
    <mergeCell ref="W147:AJ147"/>
    <mergeCell ref="D139:F139"/>
    <mergeCell ref="H139:J139"/>
    <mergeCell ref="L139:U139"/>
    <mergeCell ref="W139:AJ139"/>
    <mergeCell ref="D140:F140"/>
    <mergeCell ref="H140:J140"/>
    <mergeCell ref="L140:U140"/>
    <mergeCell ref="W140:AJ140"/>
    <mergeCell ref="D141:F141"/>
    <mergeCell ref="H141:J141"/>
    <mergeCell ref="L141:U141"/>
    <mergeCell ref="W141:AJ141"/>
    <mergeCell ref="D133:F133"/>
    <mergeCell ref="H133:J133"/>
    <mergeCell ref="L133:U133"/>
    <mergeCell ref="W133:AJ133"/>
    <mergeCell ref="D134:F134"/>
    <mergeCell ref="H134:J134"/>
    <mergeCell ref="L134:U134"/>
    <mergeCell ref="W134:AJ134"/>
    <mergeCell ref="D143:F143"/>
    <mergeCell ref="H143:J143"/>
    <mergeCell ref="L143:U143"/>
    <mergeCell ref="W143:AJ143"/>
    <mergeCell ref="D136:F136"/>
    <mergeCell ref="H136:J136"/>
    <mergeCell ref="L136:U136"/>
    <mergeCell ref="W136:AJ136"/>
    <mergeCell ref="D137:F137"/>
    <mergeCell ref="H137:J137"/>
    <mergeCell ref="L137:U137"/>
    <mergeCell ref="W137:AJ137"/>
    <mergeCell ref="D138:F138"/>
    <mergeCell ref="H138:J138"/>
    <mergeCell ref="L138:U138"/>
    <mergeCell ref="W138:AJ138"/>
    <mergeCell ref="D135:F135"/>
    <mergeCell ref="H135:J135"/>
    <mergeCell ref="L135:U135"/>
    <mergeCell ref="W135:AJ135"/>
    <mergeCell ref="D126:F126"/>
    <mergeCell ref="H126:J126"/>
    <mergeCell ref="L126:U126"/>
    <mergeCell ref="W126:AJ126"/>
    <mergeCell ref="D127:F127"/>
    <mergeCell ref="H127:J127"/>
    <mergeCell ref="L127:U127"/>
    <mergeCell ref="W127:AJ127"/>
    <mergeCell ref="D128:F128"/>
    <mergeCell ref="H128:J128"/>
    <mergeCell ref="L128:U128"/>
    <mergeCell ref="W128:AJ128"/>
    <mergeCell ref="D129:F129"/>
    <mergeCell ref="H129:J129"/>
    <mergeCell ref="L129:U129"/>
    <mergeCell ref="W129:AJ129"/>
    <mergeCell ref="D130:F130"/>
    <mergeCell ref="H130:J130"/>
    <mergeCell ref="L130:U130"/>
    <mergeCell ref="W130:AJ130"/>
    <mergeCell ref="W122:AJ122"/>
    <mergeCell ref="D123:F123"/>
    <mergeCell ref="H123:J123"/>
    <mergeCell ref="L123:U123"/>
    <mergeCell ref="W123:AJ123"/>
    <mergeCell ref="D124:F124"/>
    <mergeCell ref="H124:J124"/>
    <mergeCell ref="L124:U124"/>
    <mergeCell ref="W124:AJ124"/>
    <mergeCell ref="W116:AJ116"/>
    <mergeCell ref="D125:F125"/>
    <mergeCell ref="H125:J125"/>
    <mergeCell ref="L125:U125"/>
    <mergeCell ref="W125:AJ125"/>
    <mergeCell ref="D118:F118"/>
    <mergeCell ref="H118:J118"/>
    <mergeCell ref="L118:U118"/>
    <mergeCell ref="W118:AJ118"/>
    <mergeCell ref="D119:F119"/>
    <mergeCell ref="H119:J119"/>
    <mergeCell ref="L119:U119"/>
    <mergeCell ref="W119:AJ119"/>
    <mergeCell ref="D120:F120"/>
    <mergeCell ref="H120:J120"/>
    <mergeCell ref="L120:U120"/>
    <mergeCell ref="W120:AJ120"/>
    <mergeCell ref="D121:F121"/>
    <mergeCell ref="H121:J121"/>
    <mergeCell ref="L121:U121"/>
    <mergeCell ref="W121:AJ121"/>
    <mergeCell ref="D122:F122"/>
    <mergeCell ref="H122:J122"/>
    <mergeCell ref="L122:U122"/>
    <mergeCell ref="D117:F117"/>
    <mergeCell ref="H117:J117"/>
    <mergeCell ref="L117:U117"/>
    <mergeCell ref="W117:AJ117"/>
    <mergeCell ref="C109:AQ109"/>
    <mergeCell ref="D111:F111"/>
    <mergeCell ref="H111:J111"/>
    <mergeCell ref="L111:U111"/>
    <mergeCell ref="W111:AJ111"/>
    <mergeCell ref="D113:F113"/>
    <mergeCell ref="H113:J113"/>
    <mergeCell ref="L113:U113"/>
    <mergeCell ref="W113:AJ113"/>
    <mergeCell ref="D114:F114"/>
    <mergeCell ref="H114:J114"/>
    <mergeCell ref="L114:U114"/>
    <mergeCell ref="W114:AJ114"/>
    <mergeCell ref="D115:F115"/>
    <mergeCell ref="H115:J115"/>
    <mergeCell ref="L115:U115"/>
    <mergeCell ref="W115:AJ115"/>
    <mergeCell ref="D116:F116"/>
    <mergeCell ref="H116:J116"/>
    <mergeCell ref="L116:U116"/>
    <mergeCell ref="F106:H106"/>
    <mergeCell ref="N106:Q106"/>
    <mergeCell ref="S106:U106"/>
    <mergeCell ref="W106:Z106"/>
    <mergeCell ref="AD106:AJ106"/>
    <mergeCell ref="F107:H107"/>
    <mergeCell ref="N107:Q107"/>
    <mergeCell ref="S107:U107"/>
    <mergeCell ref="W107:Z107"/>
    <mergeCell ref="AD107:AJ107"/>
    <mergeCell ref="F104:H104"/>
    <mergeCell ref="N104:Q104"/>
    <mergeCell ref="S104:U104"/>
    <mergeCell ref="W104:Z104"/>
    <mergeCell ref="AD104:AJ104"/>
    <mergeCell ref="F105:H105"/>
    <mergeCell ref="N105:Q105"/>
    <mergeCell ref="S105:U105"/>
    <mergeCell ref="W105:Z105"/>
    <mergeCell ref="AD105:AJ105"/>
    <mergeCell ref="F102:H102"/>
    <mergeCell ref="N102:Q102"/>
    <mergeCell ref="S102:U102"/>
    <mergeCell ref="W102:Z102"/>
    <mergeCell ref="AD102:AJ102"/>
    <mergeCell ref="F103:H103"/>
    <mergeCell ref="N103:Q103"/>
    <mergeCell ref="S103:U103"/>
    <mergeCell ref="W103:Z103"/>
    <mergeCell ref="AD103:AJ103"/>
    <mergeCell ref="F100:H100"/>
    <mergeCell ref="N100:Q100"/>
    <mergeCell ref="S100:U100"/>
    <mergeCell ref="W100:Z100"/>
    <mergeCell ref="AD100:AJ100"/>
    <mergeCell ref="F101:H101"/>
    <mergeCell ref="N101:Q101"/>
    <mergeCell ref="S101:U101"/>
    <mergeCell ref="W101:Z101"/>
    <mergeCell ref="AD101:AJ101"/>
    <mergeCell ref="F98:H98"/>
    <mergeCell ref="N98:Q98"/>
    <mergeCell ref="S98:U98"/>
    <mergeCell ref="W98:Z98"/>
    <mergeCell ref="AD98:AJ98"/>
    <mergeCell ref="F99:H99"/>
    <mergeCell ref="N99:Q99"/>
    <mergeCell ref="S99:U99"/>
    <mergeCell ref="W99:Z99"/>
    <mergeCell ref="AD99:AJ99"/>
    <mergeCell ref="F96:H96"/>
    <mergeCell ref="N96:Q96"/>
    <mergeCell ref="S96:U96"/>
    <mergeCell ref="W96:Z96"/>
    <mergeCell ref="AD96:AJ96"/>
    <mergeCell ref="F97:H97"/>
    <mergeCell ref="N97:Q97"/>
    <mergeCell ref="S97:U97"/>
    <mergeCell ref="W97:Z97"/>
    <mergeCell ref="AD97:AJ97"/>
    <mergeCell ref="F94:H94"/>
    <mergeCell ref="N94:Q94"/>
    <mergeCell ref="S94:U94"/>
    <mergeCell ref="W94:Z94"/>
    <mergeCell ref="AD94:AJ94"/>
    <mergeCell ref="F95:H95"/>
    <mergeCell ref="N95:Q95"/>
    <mergeCell ref="S95:U95"/>
    <mergeCell ref="W95:Z95"/>
    <mergeCell ref="AD95:AJ95"/>
    <mergeCell ref="F92:H92"/>
    <mergeCell ref="N92:Q92"/>
    <mergeCell ref="S92:U92"/>
    <mergeCell ref="W92:Z92"/>
    <mergeCell ref="AD92:AJ92"/>
    <mergeCell ref="F93:H93"/>
    <mergeCell ref="N93:Q93"/>
    <mergeCell ref="S93:U93"/>
    <mergeCell ref="W93:Z93"/>
    <mergeCell ref="AD93:AJ93"/>
    <mergeCell ref="F90:H90"/>
    <mergeCell ref="N90:Q90"/>
    <mergeCell ref="S90:U90"/>
    <mergeCell ref="W90:Z90"/>
    <mergeCell ref="AD90:AJ90"/>
    <mergeCell ref="F91:H91"/>
    <mergeCell ref="N91:Q91"/>
    <mergeCell ref="S91:U91"/>
    <mergeCell ref="W91:Z91"/>
    <mergeCell ref="AD91:AJ91"/>
    <mergeCell ref="F88:H88"/>
    <mergeCell ref="N88:Q88"/>
    <mergeCell ref="S88:U88"/>
    <mergeCell ref="W88:Z88"/>
    <mergeCell ref="AD88:AJ88"/>
    <mergeCell ref="F89:H89"/>
    <mergeCell ref="N89:Q89"/>
    <mergeCell ref="S89:U89"/>
    <mergeCell ref="W89:Z89"/>
    <mergeCell ref="AD89:AJ89"/>
    <mergeCell ref="F86:H86"/>
    <mergeCell ref="N86:Q86"/>
    <mergeCell ref="S86:U86"/>
    <mergeCell ref="W86:Z86"/>
    <mergeCell ref="AD86:AJ86"/>
    <mergeCell ref="F87:H87"/>
    <mergeCell ref="N87:Q87"/>
    <mergeCell ref="S87:U87"/>
    <mergeCell ref="W87:Z87"/>
    <mergeCell ref="AD87:AJ87"/>
    <mergeCell ref="F84:H84"/>
    <mergeCell ref="N84:Q84"/>
    <mergeCell ref="S84:U84"/>
    <mergeCell ref="W84:Z84"/>
    <mergeCell ref="AD84:AJ84"/>
    <mergeCell ref="F85:H85"/>
    <mergeCell ref="N85:Q85"/>
    <mergeCell ref="S85:U85"/>
    <mergeCell ref="W85:Z85"/>
    <mergeCell ref="AD85:AJ85"/>
    <mergeCell ref="F82:H82"/>
    <mergeCell ref="N82:Q82"/>
    <mergeCell ref="S82:U82"/>
    <mergeCell ref="W82:Z82"/>
    <mergeCell ref="AD82:AJ82"/>
    <mergeCell ref="F83:H83"/>
    <mergeCell ref="N83:Q83"/>
    <mergeCell ref="S83:U83"/>
    <mergeCell ref="W83:Z83"/>
    <mergeCell ref="AD83:AJ83"/>
    <mergeCell ref="F80:H80"/>
    <mergeCell ref="N80:Q80"/>
    <mergeCell ref="S80:U80"/>
    <mergeCell ref="W80:Z80"/>
    <mergeCell ref="AD80:AJ80"/>
    <mergeCell ref="F81:H81"/>
    <mergeCell ref="N81:Q81"/>
    <mergeCell ref="S81:U81"/>
    <mergeCell ref="W81:Z81"/>
    <mergeCell ref="AD81:AJ81"/>
    <mergeCell ref="F78:H78"/>
    <mergeCell ref="N78:Q78"/>
    <mergeCell ref="S78:U78"/>
    <mergeCell ref="W78:Z78"/>
    <mergeCell ref="AD78:AJ78"/>
    <mergeCell ref="F79:H79"/>
    <mergeCell ref="N79:Q79"/>
    <mergeCell ref="S79:U79"/>
    <mergeCell ref="W79:Z79"/>
    <mergeCell ref="AD79:AJ79"/>
    <mergeCell ref="F76:H76"/>
    <mergeCell ref="N76:Q76"/>
    <mergeCell ref="S76:U76"/>
    <mergeCell ref="W76:Z76"/>
    <mergeCell ref="AD76:AJ76"/>
    <mergeCell ref="F77:H77"/>
    <mergeCell ref="N77:Q77"/>
    <mergeCell ref="S77:U77"/>
    <mergeCell ref="W77:Z77"/>
    <mergeCell ref="AD77:AJ77"/>
    <mergeCell ref="F74:H74"/>
    <mergeCell ref="N74:Q74"/>
    <mergeCell ref="S74:U74"/>
    <mergeCell ref="W74:Z74"/>
    <mergeCell ref="AD74:AJ74"/>
    <mergeCell ref="F75:H75"/>
    <mergeCell ref="N75:Q75"/>
    <mergeCell ref="S75:U75"/>
    <mergeCell ref="W75:Z75"/>
    <mergeCell ref="AD75:AJ75"/>
    <mergeCell ref="F72:H72"/>
    <mergeCell ref="N72:Q72"/>
    <mergeCell ref="S72:U72"/>
    <mergeCell ref="W72:Z72"/>
    <mergeCell ref="AD72:AJ72"/>
    <mergeCell ref="F73:H73"/>
    <mergeCell ref="N73:Q73"/>
    <mergeCell ref="S73:U73"/>
    <mergeCell ref="W73:Z73"/>
    <mergeCell ref="AD73:AJ73"/>
    <mergeCell ref="F70:H70"/>
    <mergeCell ref="N70:Q70"/>
    <mergeCell ref="S70:U70"/>
    <mergeCell ref="W70:Z70"/>
    <mergeCell ref="AD70:AJ70"/>
    <mergeCell ref="F71:H71"/>
    <mergeCell ref="N71:Q71"/>
    <mergeCell ref="S71:U71"/>
    <mergeCell ref="W71:Z71"/>
    <mergeCell ref="AD71:AJ71"/>
    <mergeCell ref="F68:H68"/>
    <mergeCell ref="N68:Q68"/>
    <mergeCell ref="S68:U68"/>
    <mergeCell ref="W68:Z68"/>
    <mergeCell ref="AD68:AJ68"/>
    <mergeCell ref="F69:H69"/>
    <mergeCell ref="N69:Q69"/>
    <mergeCell ref="S69:U69"/>
    <mergeCell ref="W69:Z69"/>
    <mergeCell ref="AD69:AJ69"/>
    <mergeCell ref="F66:H66"/>
    <mergeCell ref="N66:Q66"/>
    <mergeCell ref="S66:U66"/>
    <mergeCell ref="W66:Z66"/>
    <mergeCell ref="AD66:AJ66"/>
    <mergeCell ref="F67:H67"/>
    <mergeCell ref="N67:Q67"/>
    <mergeCell ref="S67:U67"/>
    <mergeCell ref="W67:Z67"/>
    <mergeCell ref="AD67:AJ67"/>
    <mergeCell ref="F64:H64"/>
    <mergeCell ref="N64:Q64"/>
    <mergeCell ref="S64:U64"/>
    <mergeCell ref="W64:Z64"/>
    <mergeCell ref="AD64:AJ64"/>
    <mergeCell ref="F65:H65"/>
    <mergeCell ref="N65:Q65"/>
    <mergeCell ref="S65:U65"/>
    <mergeCell ref="W65:Z65"/>
    <mergeCell ref="AD65:AJ65"/>
    <mergeCell ref="F62:H62"/>
    <mergeCell ref="N62:Q62"/>
    <mergeCell ref="S62:U62"/>
    <mergeCell ref="W62:Z62"/>
    <mergeCell ref="AD62:AJ62"/>
    <mergeCell ref="F63:H63"/>
    <mergeCell ref="N63:Q63"/>
    <mergeCell ref="S63:U63"/>
    <mergeCell ref="W63:Z63"/>
    <mergeCell ref="AD63:AJ63"/>
    <mergeCell ref="F60:H60"/>
    <mergeCell ref="N60:Q60"/>
    <mergeCell ref="S60:U60"/>
    <mergeCell ref="W60:Z60"/>
    <mergeCell ref="AD60:AJ60"/>
    <mergeCell ref="F61:H61"/>
    <mergeCell ref="N61:Q61"/>
    <mergeCell ref="S61:U61"/>
    <mergeCell ref="W61:Z61"/>
    <mergeCell ref="AD61:AJ61"/>
    <mergeCell ref="F58:H58"/>
    <mergeCell ref="N58:Q58"/>
    <mergeCell ref="S58:U58"/>
    <mergeCell ref="W58:Z58"/>
    <mergeCell ref="AD58:AJ58"/>
    <mergeCell ref="F59:H59"/>
    <mergeCell ref="N59:Q59"/>
    <mergeCell ref="S59:U59"/>
    <mergeCell ref="W59:Z59"/>
    <mergeCell ref="AD59:AJ59"/>
    <mergeCell ref="F56:H56"/>
    <mergeCell ref="N56:Q56"/>
    <mergeCell ref="S56:U56"/>
    <mergeCell ref="W56:Z56"/>
    <mergeCell ref="AD56:AJ56"/>
    <mergeCell ref="F57:H57"/>
    <mergeCell ref="N57:Q57"/>
    <mergeCell ref="S57:U57"/>
    <mergeCell ref="W57:Z57"/>
    <mergeCell ref="AD57:AJ57"/>
    <mergeCell ref="D47:L47"/>
    <mergeCell ref="N47:R47"/>
    <mergeCell ref="U47:AD47"/>
    <mergeCell ref="AF47:AJ47"/>
    <mergeCell ref="U49:AD49"/>
    <mergeCell ref="AF49:AJ49"/>
    <mergeCell ref="C52:AQ52"/>
    <mergeCell ref="F54:H54"/>
    <mergeCell ref="N54:Q54"/>
    <mergeCell ref="S54:U54"/>
    <mergeCell ref="W54:Z54"/>
    <mergeCell ref="AD54:AJ54"/>
    <mergeCell ref="D45:L45"/>
    <mergeCell ref="N45:R45"/>
    <mergeCell ref="U45:AD45"/>
    <mergeCell ref="AF45:AJ45"/>
    <mergeCell ref="D11:F11"/>
    <mergeCell ref="H11:J11"/>
    <mergeCell ref="U11:Y11"/>
    <mergeCell ref="AA11:AJ11"/>
    <mergeCell ref="D13:F13"/>
    <mergeCell ref="H13:R13"/>
    <mergeCell ref="U13:AB13"/>
    <mergeCell ref="AD13:AJ13"/>
    <mergeCell ref="C15:AQ15"/>
    <mergeCell ref="D17:F17"/>
    <mergeCell ref="H17:N17"/>
    <mergeCell ref="P17:Z17"/>
    <mergeCell ref="AB17:AJ17"/>
    <mergeCell ref="C19:Q19"/>
    <mergeCell ref="S19:AQ19"/>
    <mergeCell ref="D21:AJ22"/>
    <mergeCell ref="C24:X24"/>
    <mergeCell ref="Y24:AQ24"/>
    <mergeCell ref="D26:AJ37"/>
    <mergeCell ref="C39:AQ39"/>
    <mergeCell ref="AG1:AR5"/>
    <mergeCell ref="B5:AF5"/>
    <mergeCell ref="C7:AQ7"/>
    <mergeCell ref="D9:F9"/>
    <mergeCell ref="H9:AB9"/>
    <mergeCell ref="AD9:AJ9"/>
    <mergeCell ref="D43:L43"/>
    <mergeCell ref="N43:R43"/>
    <mergeCell ref="U43:AD43"/>
    <mergeCell ref="AF43:AJ43"/>
    <mergeCell ref="D41:L41"/>
    <mergeCell ref="N41:R41"/>
    <mergeCell ref="U41:AD41"/>
    <mergeCell ref="AF41:AJ41"/>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legacyDrawing r:id="rId2"/>
</worksheet>
</file>

<file path=xl/worksheets/sheet13.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BA10" sqref="BA10"/>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6"/>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420" t="s">
        <v>1746</v>
      </c>
      <c r="AH1" s="421"/>
      <c r="AI1" s="421"/>
      <c r="AJ1" s="421"/>
      <c r="AK1" s="421"/>
      <c r="AL1" s="421"/>
      <c r="AM1" s="421"/>
      <c r="AN1" s="421"/>
      <c r="AO1" s="421"/>
      <c r="AP1" s="421"/>
      <c r="AQ1" s="421"/>
      <c r="AR1" s="422"/>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23"/>
      <c r="AH2" s="424"/>
      <c r="AI2" s="424"/>
      <c r="AJ2" s="424"/>
      <c r="AK2" s="424"/>
      <c r="AL2" s="424"/>
      <c r="AM2" s="424"/>
      <c r="AN2" s="424"/>
      <c r="AO2" s="424"/>
      <c r="AP2" s="424"/>
      <c r="AQ2" s="424"/>
      <c r="AR2" s="425"/>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23"/>
      <c r="AH3" s="424"/>
      <c r="AI3" s="424"/>
      <c r="AJ3" s="424"/>
      <c r="AK3" s="424"/>
      <c r="AL3" s="424"/>
      <c r="AM3" s="424"/>
      <c r="AN3" s="424"/>
      <c r="AO3" s="424"/>
      <c r="AP3" s="424"/>
      <c r="AQ3" s="424"/>
      <c r="AR3" s="425"/>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23"/>
      <c r="AH4" s="424"/>
      <c r="AI4" s="424"/>
      <c r="AJ4" s="424"/>
      <c r="AK4" s="424"/>
      <c r="AL4" s="424"/>
      <c r="AM4" s="424"/>
      <c r="AN4" s="424"/>
      <c r="AO4" s="424"/>
      <c r="AP4" s="424"/>
      <c r="AQ4" s="424"/>
      <c r="AR4" s="425"/>
    </row>
    <row r="5" spans="2:44" ht="24.95" customHeight="1" thickBot="1">
      <c r="B5" s="414" t="s">
        <v>1914</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26"/>
      <c r="AH5" s="427"/>
      <c r="AI5" s="427"/>
      <c r="AJ5" s="427"/>
      <c r="AK5" s="427"/>
      <c r="AL5" s="427"/>
      <c r="AM5" s="427"/>
      <c r="AN5" s="427"/>
      <c r="AO5" s="427"/>
      <c r="AP5" s="427"/>
      <c r="AQ5" s="427"/>
      <c r="AR5" s="428"/>
    </row>
    <row r="6" spans="2:44" ht="3.95" customHeight="1">
      <c r="B6" s="159"/>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0" t="s">
        <v>1725</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2"/>
      <c r="AR7" s="160"/>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416" t="s">
        <v>704</v>
      </c>
      <c r="E9" s="416"/>
      <c r="F9" s="416"/>
      <c r="G9" s="6" t="s">
        <v>1</v>
      </c>
      <c r="H9" s="300"/>
      <c r="I9" s="301"/>
      <c r="J9" s="301"/>
      <c r="K9" s="301"/>
      <c r="L9" s="301"/>
      <c r="M9" s="301"/>
      <c r="N9" s="301"/>
      <c r="O9" s="301"/>
      <c r="P9" s="301"/>
      <c r="Q9" s="301"/>
      <c r="R9" s="301"/>
      <c r="S9" s="301"/>
      <c r="T9" s="301"/>
      <c r="U9" s="301"/>
      <c r="V9" s="301"/>
      <c r="W9" s="301"/>
      <c r="X9" s="301"/>
      <c r="Y9" s="301"/>
      <c r="Z9" s="301"/>
      <c r="AA9" s="301"/>
      <c r="AB9" s="302"/>
      <c r="AC9" s="6" t="s">
        <v>1</v>
      </c>
      <c r="AD9" s="417" t="s">
        <v>1718</v>
      </c>
      <c r="AE9" s="418"/>
      <c r="AF9" s="418"/>
      <c r="AG9" s="418"/>
      <c r="AH9" s="418"/>
      <c r="AI9" s="418"/>
      <c r="AJ9" s="419"/>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7"/>
    </row>
    <row r="11" spans="2:44" ht="15" customHeight="1">
      <c r="B11" s="22"/>
      <c r="C11" s="2"/>
      <c r="D11" s="416" t="s">
        <v>705</v>
      </c>
      <c r="E11" s="416"/>
      <c r="F11" s="416"/>
      <c r="G11" s="6" t="s">
        <v>1</v>
      </c>
      <c r="H11" s="303"/>
      <c r="I11" s="303"/>
      <c r="J11" s="303"/>
      <c r="K11" s="7"/>
      <c r="L11" s="7"/>
      <c r="M11" s="7"/>
      <c r="N11" s="2"/>
      <c r="O11" s="2"/>
      <c r="P11" s="7"/>
      <c r="Q11" s="7"/>
      <c r="R11" s="92"/>
      <c r="S11" s="92"/>
      <c r="T11" s="274" t="s">
        <v>1710</v>
      </c>
      <c r="U11" s="307" t="s">
        <v>1728</v>
      </c>
      <c r="V11" s="308"/>
      <c r="W11" s="308"/>
      <c r="X11" s="308"/>
      <c r="Y11" s="309"/>
      <c r="Z11" s="6" t="s">
        <v>1</v>
      </c>
      <c r="AA11" s="300"/>
      <c r="AB11" s="301"/>
      <c r="AC11" s="301"/>
      <c r="AD11" s="301"/>
      <c r="AE11" s="301"/>
      <c r="AF11" s="301"/>
      <c r="AG11" s="301"/>
      <c r="AH11" s="301"/>
      <c r="AI11" s="301"/>
      <c r="AJ11" s="302"/>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416" t="s">
        <v>706</v>
      </c>
      <c r="E13" s="416"/>
      <c r="F13" s="416"/>
      <c r="G13" s="6" t="s">
        <v>1</v>
      </c>
      <c r="H13" s="300"/>
      <c r="I13" s="301"/>
      <c r="J13" s="301"/>
      <c r="K13" s="301"/>
      <c r="L13" s="301"/>
      <c r="M13" s="301"/>
      <c r="N13" s="301"/>
      <c r="O13" s="301"/>
      <c r="P13" s="301"/>
      <c r="Q13" s="301"/>
      <c r="R13" s="302"/>
      <c r="S13" s="92"/>
      <c r="T13" s="146"/>
      <c r="U13" s="328"/>
      <c r="V13" s="329"/>
      <c r="W13" s="329"/>
      <c r="X13" s="329"/>
      <c r="Y13" s="329"/>
      <c r="Z13" s="329"/>
      <c r="AA13" s="329"/>
      <c r="AB13" s="330"/>
      <c r="AC13" s="6" t="s">
        <v>1</v>
      </c>
      <c r="AD13" s="334" t="s">
        <v>1711</v>
      </c>
      <c r="AE13" s="335"/>
      <c r="AF13" s="335"/>
      <c r="AG13" s="335"/>
      <c r="AH13" s="335"/>
      <c r="AI13" s="335"/>
      <c r="AJ13" s="336"/>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1"/>
      <c r="C15" s="310" t="s">
        <v>644</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2"/>
      <c r="AR15" s="160"/>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07" t="s">
        <v>1743</v>
      </c>
      <c r="E17" s="308"/>
      <c r="F17" s="309"/>
      <c r="G17" s="6" t="s">
        <v>1</v>
      </c>
      <c r="H17" s="300"/>
      <c r="I17" s="301"/>
      <c r="J17" s="301"/>
      <c r="K17" s="301"/>
      <c r="L17" s="301"/>
      <c r="M17" s="301"/>
      <c r="N17" s="302"/>
      <c r="O17" s="92"/>
      <c r="P17" s="300"/>
      <c r="Q17" s="301"/>
      <c r="R17" s="301"/>
      <c r="S17" s="301"/>
      <c r="T17" s="301"/>
      <c r="U17" s="301"/>
      <c r="V17" s="301"/>
      <c r="W17" s="301"/>
      <c r="X17" s="301"/>
      <c r="Y17" s="301"/>
      <c r="Z17" s="302"/>
      <c r="AA17" s="92"/>
      <c r="AB17" s="300"/>
      <c r="AC17" s="301"/>
      <c r="AD17" s="301"/>
      <c r="AE17" s="301"/>
      <c r="AF17" s="301"/>
      <c r="AG17" s="301"/>
      <c r="AH17" s="301"/>
      <c r="AI17" s="301"/>
      <c r="AJ17" s="302"/>
      <c r="AK17" s="2"/>
      <c r="AL17" s="2"/>
      <c r="AM17" s="2"/>
      <c r="AN17" s="2"/>
      <c r="AO17" s="2"/>
      <c r="AP17" s="2"/>
      <c r="AQ17" s="2"/>
      <c r="AR17" s="3"/>
      <c r="AV17" s="158"/>
      <c r="AW17" s="158"/>
      <c r="AX17" s="158"/>
      <c r="AY17" s="158"/>
      <c r="AZ17" s="158"/>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8"/>
      <c r="AW18" s="158"/>
      <c r="AX18" s="158"/>
      <c r="AY18" s="158"/>
      <c r="AZ18" s="158"/>
    </row>
    <row r="19" spans="2:52" ht="17.100000000000001" customHeight="1">
      <c r="B19" s="22"/>
      <c r="C19" s="310" t="s">
        <v>1509</v>
      </c>
      <c r="D19" s="311"/>
      <c r="E19" s="311"/>
      <c r="F19" s="311"/>
      <c r="G19" s="311"/>
      <c r="H19" s="311"/>
      <c r="I19" s="311"/>
      <c r="J19" s="311"/>
      <c r="K19" s="311"/>
      <c r="L19" s="311"/>
      <c r="M19" s="311"/>
      <c r="N19" s="311"/>
      <c r="O19" s="311"/>
      <c r="P19" s="311"/>
      <c r="Q19" s="311"/>
      <c r="R19" s="117"/>
      <c r="S19" s="435" t="s">
        <v>1719</v>
      </c>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6"/>
      <c r="AR19" s="162"/>
      <c r="AS19" s="176"/>
      <c r="AT19" s="1" t="s">
        <v>1510</v>
      </c>
      <c r="AV19" s="158" t="s">
        <v>98</v>
      </c>
      <c r="AW19" s="158" t="s">
        <v>98</v>
      </c>
      <c r="AX19" s="158"/>
      <c r="AY19" s="158"/>
      <c r="AZ19" s="158"/>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8"/>
      <c r="AW20" s="158"/>
      <c r="AX20" s="158"/>
      <c r="AY20" s="158"/>
      <c r="AZ20" s="158"/>
    </row>
    <row r="21" spans="2:52" ht="15" customHeight="1">
      <c r="B21" s="22"/>
      <c r="C21" s="21"/>
      <c r="D21" s="408"/>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10"/>
      <c r="AK21" s="2"/>
      <c r="AL21" s="2"/>
      <c r="AM21" s="2"/>
      <c r="AN21" s="2"/>
      <c r="AO21" s="2"/>
      <c r="AP21" s="2"/>
      <c r="AQ21" s="2"/>
      <c r="AR21" s="3"/>
      <c r="AV21" s="158"/>
      <c r="AW21" s="158"/>
      <c r="AX21" s="158"/>
      <c r="AY21" s="158"/>
      <c r="AZ21" s="158"/>
    </row>
    <row r="22" spans="2:52" ht="15" customHeight="1">
      <c r="B22" s="22"/>
      <c r="C22" s="21"/>
      <c r="D22" s="411"/>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3"/>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0" t="s">
        <v>1727</v>
      </c>
      <c r="D24" s="311"/>
      <c r="E24" s="311"/>
      <c r="F24" s="311"/>
      <c r="G24" s="311"/>
      <c r="H24" s="311"/>
      <c r="I24" s="311"/>
      <c r="J24" s="311"/>
      <c r="K24" s="311"/>
      <c r="L24" s="311"/>
      <c r="M24" s="311"/>
      <c r="N24" s="311"/>
      <c r="O24" s="311"/>
      <c r="P24" s="311"/>
      <c r="Q24" s="311"/>
      <c r="R24" s="311"/>
      <c r="S24" s="311"/>
      <c r="T24" s="311"/>
      <c r="U24" s="311"/>
      <c r="V24" s="311"/>
      <c r="W24" s="311"/>
      <c r="X24" s="311"/>
      <c r="Y24" s="435" t="s">
        <v>1735</v>
      </c>
      <c r="Z24" s="435"/>
      <c r="AA24" s="435"/>
      <c r="AB24" s="435"/>
      <c r="AC24" s="435"/>
      <c r="AD24" s="435"/>
      <c r="AE24" s="435"/>
      <c r="AF24" s="435"/>
      <c r="AG24" s="435"/>
      <c r="AH24" s="435"/>
      <c r="AI24" s="435"/>
      <c r="AJ24" s="435"/>
      <c r="AK24" s="435"/>
      <c r="AL24" s="435"/>
      <c r="AM24" s="435"/>
      <c r="AN24" s="435"/>
      <c r="AO24" s="435"/>
      <c r="AP24" s="435"/>
      <c r="AQ24" s="436"/>
      <c r="AR24" s="162"/>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3"/>
      <c r="C26" s="21"/>
      <c r="D26" s="386"/>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8"/>
      <c r="AK26" s="2"/>
      <c r="AL26" s="2"/>
      <c r="AM26" s="2"/>
      <c r="AN26" s="2"/>
      <c r="AO26" s="2"/>
      <c r="AP26" s="2"/>
      <c r="AQ26" s="2"/>
      <c r="AR26" s="3"/>
    </row>
    <row r="27" spans="2:52" ht="15" customHeight="1">
      <c r="B27" s="163"/>
      <c r="C27" s="21"/>
      <c r="D27" s="389"/>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1"/>
      <c r="AK27" s="2"/>
      <c r="AL27" s="2"/>
      <c r="AM27" s="2"/>
      <c r="AN27" s="2"/>
      <c r="AO27" s="2"/>
      <c r="AP27" s="2"/>
      <c r="AQ27" s="2"/>
      <c r="AR27" s="3"/>
    </row>
    <row r="28" spans="2:52" ht="15" customHeight="1">
      <c r="B28" s="163"/>
      <c r="C28" s="21"/>
      <c r="D28" s="389"/>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1"/>
      <c r="AK28" s="2"/>
      <c r="AL28" s="2"/>
      <c r="AM28" s="2"/>
      <c r="AN28" s="2"/>
      <c r="AO28" s="2"/>
      <c r="AP28" s="2"/>
      <c r="AQ28" s="2"/>
      <c r="AR28" s="3"/>
    </row>
    <row r="29" spans="2:52" ht="15" customHeight="1">
      <c r="B29" s="163"/>
      <c r="C29" s="21"/>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1"/>
      <c r="AK29" s="2"/>
      <c r="AL29" s="2"/>
      <c r="AM29" s="2"/>
      <c r="AN29" s="2"/>
      <c r="AO29" s="2"/>
      <c r="AP29" s="2"/>
      <c r="AQ29" s="2"/>
      <c r="AR29" s="3"/>
    </row>
    <row r="30" spans="2:52" ht="15" customHeight="1">
      <c r="B30" s="163"/>
      <c r="C30" s="21"/>
      <c r="D30" s="389"/>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1"/>
      <c r="AK30" s="2"/>
      <c r="AL30" s="2"/>
      <c r="AM30" s="2"/>
      <c r="AN30" s="2"/>
      <c r="AO30" s="2"/>
      <c r="AP30" s="2"/>
      <c r="AQ30" s="2"/>
      <c r="AR30" s="3"/>
    </row>
    <row r="31" spans="2:52" ht="15" customHeight="1">
      <c r="B31" s="163"/>
      <c r="C31" s="21"/>
      <c r="D31" s="389"/>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1"/>
      <c r="AK31" s="2"/>
      <c r="AL31" s="2"/>
      <c r="AM31" s="2"/>
      <c r="AN31" s="2"/>
      <c r="AO31" s="2"/>
      <c r="AP31" s="2"/>
      <c r="AQ31" s="2"/>
      <c r="AR31" s="3"/>
    </row>
    <row r="32" spans="2:52" ht="15" customHeight="1">
      <c r="B32" s="163"/>
      <c r="C32" s="21"/>
      <c r="D32" s="389"/>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1"/>
      <c r="AK32" s="2"/>
      <c r="AL32" s="2"/>
      <c r="AM32" s="2"/>
      <c r="AN32" s="2"/>
      <c r="AO32" s="2"/>
      <c r="AP32" s="2"/>
      <c r="AQ32" s="2"/>
      <c r="AR32" s="3"/>
    </row>
    <row r="33" spans="2:44" ht="15" customHeight="1">
      <c r="B33" s="163"/>
      <c r="C33" s="21"/>
      <c r="D33" s="389"/>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1"/>
      <c r="AK33" s="2"/>
      <c r="AL33" s="2"/>
      <c r="AM33" s="2"/>
      <c r="AN33" s="2"/>
      <c r="AO33" s="2"/>
      <c r="AP33" s="2"/>
      <c r="AQ33" s="2"/>
      <c r="AR33" s="3"/>
    </row>
    <row r="34" spans="2:44" ht="15" customHeight="1">
      <c r="B34" s="163"/>
      <c r="C34" s="21"/>
      <c r="D34" s="389"/>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2"/>
      <c r="AL34" s="2"/>
      <c r="AM34" s="2"/>
      <c r="AN34" s="2"/>
      <c r="AO34" s="2"/>
      <c r="AP34" s="2"/>
      <c r="AQ34" s="2"/>
      <c r="AR34" s="3"/>
    </row>
    <row r="35" spans="2:44" ht="15" customHeight="1">
      <c r="B35" s="163"/>
      <c r="C35" s="21"/>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1"/>
      <c r="AK35" s="2"/>
      <c r="AL35" s="2"/>
      <c r="AM35" s="2"/>
      <c r="AN35" s="2"/>
      <c r="AO35" s="2"/>
      <c r="AP35" s="2"/>
      <c r="AQ35" s="2"/>
      <c r="AR35" s="3"/>
    </row>
    <row r="36" spans="2:44" ht="15" customHeight="1">
      <c r="B36" s="163"/>
      <c r="C36" s="21"/>
      <c r="D36" s="389"/>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1"/>
      <c r="AK36" s="2"/>
      <c r="AL36" s="2"/>
      <c r="AM36" s="2"/>
      <c r="AN36" s="2"/>
      <c r="AO36" s="2"/>
      <c r="AP36" s="2"/>
      <c r="AQ36" s="2"/>
      <c r="AR36" s="3"/>
    </row>
    <row r="37" spans="2:44" ht="15" customHeight="1">
      <c r="B37" s="163"/>
      <c r="C37" s="21"/>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0" t="s">
        <v>1734</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2"/>
      <c r="AR39" s="164"/>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95" t="s">
        <v>1729</v>
      </c>
      <c r="E41" s="396"/>
      <c r="F41" s="396"/>
      <c r="G41" s="396"/>
      <c r="H41" s="396"/>
      <c r="I41" s="396"/>
      <c r="J41" s="396"/>
      <c r="K41" s="396"/>
      <c r="L41" s="397"/>
      <c r="M41" s="6" t="s">
        <v>1</v>
      </c>
      <c r="N41" s="342"/>
      <c r="O41" s="343"/>
      <c r="P41" s="343"/>
      <c r="Q41" s="343"/>
      <c r="R41" s="344"/>
      <c r="S41" s="92"/>
      <c r="T41" s="92" t="s">
        <v>718</v>
      </c>
      <c r="U41" s="395" t="s">
        <v>1733</v>
      </c>
      <c r="V41" s="396"/>
      <c r="W41" s="396"/>
      <c r="X41" s="396"/>
      <c r="Y41" s="396"/>
      <c r="Z41" s="396"/>
      <c r="AA41" s="396"/>
      <c r="AB41" s="396"/>
      <c r="AC41" s="396"/>
      <c r="AD41" s="397"/>
      <c r="AE41" s="6" t="s">
        <v>1</v>
      </c>
      <c r="AF41" s="405" t="str">
        <f>IF(COUNTBLANK(AF43)+COUNTBLANK(AF45)+COUNTBLANK(AF47)=3,"",SUM(AF43,AF45,AF47))</f>
        <v/>
      </c>
      <c r="AG41" s="406"/>
      <c r="AH41" s="406"/>
      <c r="AI41" s="406"/>
      <c r="AJ41" s="407"/>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395" t="s">
        <v>1730</v>
      </c>
      <c r="E43" s="396"/>
      <c r="F43" s="396"/>
      <c r="G43" s="396"/>
      <c r="H43" s="396"/>
      <c r="I43" s="396"/>
      <c r="J43" s="396"/>
      <c r="K43" s="396"/>
      <c r="L43" s="397"/>
      <c r="M43" s="6" t="s">
        <v>1</v>
      </c>
      <c r="N43" s="342"/>
      <c r="O43" s="343"/>
      <c r="P43" s="343"/>
      <c r="Q43" s="343"/>
      <c r="R43" s="344"/>
      <c r="S43" s="92"/>
      <c r="T43" s="153" t="s">
        <v>715</v>
      </c>
      <c r="U43" s="395" t="s">
        <v>1832</v>
      </c>
      <c r="V43" s="396"/>
      <c r="W43" s="396"/>
      <c r="X43" s="396"/>
      <c r="Y43" s="396"/>
      <c r="Z43" s="396"/>
      <c r="AA43" s="396"/>
      <c r="AB43" s="396"/>
      <c r="AC43" s="396"/>
      <c r="AD43" s="397"/>
      <c r="AE43" s="6" t="s">
        <v>1</v>
      </c>
      <c r="AF43" s="342"/>
      <c r="AG43" s="343"/>
      <c r="AH43" s="343"/>
      <c r="AI43" s="343"/>
      <c r="AJ43" s="344"/>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5"/>
      <c r="C45" s="5"/>
      <c r="D45" s="395" t="s">
        <v>1731</v>
      </c>
      <c r="E45" s="396"/>
      <c r="F45" s="396"/>
      <c r="G45" s="396"/>
      <c r="H45" s="396"/>
      <c r="I45" s="396"/>
      <c r="J45" s="396"/>
      <c r="K45" s="396"/>
      <c r="L45" s="397"/>
      <c r="M45" s="6" t="s">
        <v>1</v>
      </c>
      <c r="N45" s="342"/>
      <c r="O45" s="343"/>
      <c r="P45" s="343"/>
      <c r="Q45" s="343"/>
      <c r="R45" s="344"/>
      <c r="S45" s="92"/>
      <c r="T45" s="153" t="s">
        <v>716</v>
      </c>
      <c r="U45" s="395" t="s">
        <v>1833</v>
      </c>
      <c r="V45" s="396"/>
      <c r="W45" s="396"/>
      <c r="X45" s="396"/>
      <c r="Y45" s="396"/>
      <c r="Z45" s="396"/>
      <c r="AA45" s="396"/>
      <c r="AB45" s="396"/>
      <c r="AC45" s="396"/>
      <c r="AD45" s="397"/>
      <c r="AE45" s="6" t="s">
        <v>1</v>
      </c>
      <c r="AF45" s="342"/>
      <c r="AG45" s="343"/>
      <c r="AH45" s="343"/>
      <c r="AI45" s="343"/>
      <c r="AJ45" s="344"/>
      <c r="AK45" s="2"/>
      <c r="AL45" s="2"/>
      <c r="AM45" s="2"/>
      <c r="AN45" s="2"/>
      <c r="AO45" s="2"/>
      <c r="AP45" s="2"/>
      <c r="AQ45" s="2"/>
      <c r="AR45" s="3"/>
    </row>
    <row r="46" spans="2:44" ht="3.95" customHeight="1">
      <c r="B46" s="165"/>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395" t="s">
        <v>1732</v>
      </c>
      <c r="E47" s="396"/>
      <c r="F47" s="396"/>
      <c r="G47" s="396"/>
      <c r="H47" s="396"/>
      <c r="I47" s="396"/>
      <c r="J47" s="396"/>
      <c r="K47" s="396"/>
      <c r="L47" s="397"/>
      <c r="M47" s="6" t="s">
        <v>1</v>
      </c>
      <c r="N47" s="342"/>
      <c r="O47" s="343"/>
      <c r="P47" s="343"/>
      <c r="Q47" s="343"/>
      <c r="R47" s="344"/>
      <c r="S47" s="92"/>
      <c r="T47" s="153" t="s">
        <v>717</v>
      </c>
      <c r="U47" s="395" t="s">
        <v>1834</v>
      </c>
      <c r="V47" s="396"/>
      <c r="W47" s="396"/>
      <c r="X47" s="396"/>
      <c r="Y47" s="396"/>
      <c r="Z47" s="396"/>
      <c r="AA47" s="396"/>
      <c r="AB47" s="396"/>
      <c r="AC47" s="396"/>
      <c r="AD47" s="397"/>
      <c r="AE47" s="6" t="s">
        <v>1</v>
      </c>
      <c r="AF47" s="342"/>
      <c r="AG47" s="343"/>
      <c r="AH47" s="343"/>
      <c r="AI47" s="343"/>
      <c r="AJ47" s="344"/>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4" t="s">
        <v>1493</v>
      </c>
      <c r="U49" s="395" t="s">
        <v>1807</v>
      </c>
      <c r="V49" s="396"/>
      <c r="W49" s="396"/>
      <c r="X49" s="396"/>
      <c r="Y49" s="396"/>
      <c r="Z49" s="396"/>
      <c r="AA49" s="396"/>
      <c r="AB49" s="396"/>
      <c r="AC49" s="396"/>
      <c r="AD49" s="397"/>
      <c r="AE49" s="6" t="s">
        <v>1</v>
      </c>
      <c r="AF49" s="405" t="str">
        <f>IF(COUNTBLANK(N41)+COUNTBLANK(N43)+COUNTBLANK(N45)+COUNTBLANK(N47)+COUNTBLANK(AF41)=5,"",SUM(N41,N43,N45,N47,AF41))</f>
        <v/>
      </c>
      <c r="AG49" s="406"/>
      <c r="AH49" s="406"/>
      <c r="AI49" s="406"/>
      <c r="AJ49" s="407"/>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6"/>
      <c r="C52" s="310" t="s">
        <v>1712</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2"/>
      <c r="AR52" s="160"/>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7" t="s">
        <v>1715</v>
      </c>
      <c r="E54" s="98"/>
      <c r="F54" s="306" t="s">
        <v>722</v>
      </c>
      <c r="G54" s="306"/>
      <c r="H54" s="306"/>
      <c r="I54" s="92"/>
      <c r="J54" s="145" t="s">
        <v>1713</v>
      </c>
      <c r="K54" s="92"/>
      <c r="L54" s="148" t="s">
        <v>626</v>
      </c>
      <c r="M54" s="92"/>
      <c r="N54" s="399" t="s">
        <v>629</v>
      </c>
      <c r="O54" s="400"/>
      <c r="P54" s="400"/>
      <c r="Q54" s="401"/>
      <c r="R54" s="155"/>
      <c r="S54" s="437" t="s">
        <v>628</v>
      </c>
      <c r="T54" s="438"/>
      <c r="U54" s="439"/>
      <c r="V54" s="2"/>
      <c r="W54" s="307" t="s">
        <v>6</v>
      </c>
      <c r="X54" s="308"/>
      <c r="Y54" s="308"/>
      <c r="Z54" s="309"/>
      <c r="AA54" s="98"/>
      <c r="AB54" s="147" t="s">
        <v>627</v>
      </c>
      <c r="AC54" s="98"/>
      <c r="AD54" s="429" t="s">
        <v>1716</v>
      </c>
      <c r="AE54" s="430"/>
      <c r="AF54" s="430"/>
      <c r="AG54" s="430"/>
      <c r="AH54" s="430"/>
      <c r="AI54" s="430"/>
      <c r="AJ54" s="431"/>
      <c r="AK54" s="24"/>
      <c r="AL54" s="24"/>
      <c r="AM54" s="24"/>
      <c r="AN54" s="24"/>
      <c r="AO54" s="24"/>
      <c r="AP54" s="24"/>
      <c r="AQ54" s="24"/>
      <c r="AR54" s="167"/>
      <c r="AS54" s="2"/>
    </row>
    <row r="55" spans="1:46" ht="3.95" customHeight="1">
      <c r="B55" s="22"/>
      <c r="C55" s="2"/>
      <c r="D55" s="277"/>
      <c r="E55" s="277"/>
      <c r="F55" s="277"/>
      <c r="G55" s="277"/>
      <c r="H55" s="277"/>
      <c r="I55" s="278"/>
      <c r="J55" s="278"/>
      <c r="K55" s="278"/>
      <c r="L55" s="278"/>
      <c r="M55" s="278"/>
      <c r="N55" s="278"/>
      <c r="O55" s="278"/>
      <c r="P55" s="278"/>
      <c r="Q55" s="7"/>
      <c r="R55" s="155"/>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80"/>
    </row>
    <row r="56" spans="1:46" ht="15" customHeight="1">
      <c r="A56" s="226">
        <f t="shared" ref="A56:A107" si="0">IF(OR(S56="Doc.",S56="MAA, Doc.",S56="MAB, Doc."),A55+1,A55)</f>
        <v>0</v>
      </c>
      <c r="B56" s="22"/>
      <c r="C56" s="2"/>
      <c r="D56" s="229"/>
      <c r="E56" s="12"/>
      <c r="F56" s="432" t="str">
        <f>IF(H13=""," Chef d'équipe",H13)</f>
        <v xml:space="preserve"> Chef d'équipe</v>
      </c>
      <c r="G56" s="433"/>
      <c r="H56" s="434"/>
      <c r="I56" s="177"/>
      <c r="J56" s="275" t="str">
        <f>IF(U13=""," رئيس فرقة البحث",U13)</f>
        <v xml:space="preserve"> رئيس فرقة البحث</v>
      </c>
      <c r="K56" s="177"/>
      <c r="L56" s="235"/>
      <c r="M56" s="177"/>
      <c r="N56" s="372"/>
      <c r="O56" s="373"/>
      <c r="P56" s="373"/>
      <c r="Q56" s="374"/>
      <c r="R56" s="179"/>
      <c r="S56" s="372"/>
      <c r="T56" s="373"/>
      <c r="U56" s="374"/>
      <c r="V56" s="278"/>
      <c r="W56" s="372"/>
      <c r="X56" s="373"/>
      <c r="Y56" s="373"/>
      <c r="Z56" s="374"/>
      <c r="AA56" s="12"/>
      <c r="AB56" s="276"/>
      <c r="AC56" s="12"/>
      <c r="AD56" s="402"/>
      <c r="AE56" s="403"/>
      <c r="AF56" s="403"/>
      <c r="AG56" s="403"/>
      <c r="AH56" s="403"/>
      <c r="AI56" s="403"/>
      <c r="AJ56" s="404"/>
      <c r="AK56" s="2"/>
      <c r="AL56" s="2"/>
      <c r="AM56" s="2"/>
      <c r="AN56" s="2"/>
      <c r="AO56" s="2"/>
      <c r="AP56" s="2"/>
      <c r="AQ56" s="2"/>
      <c r="AR56" s="3"/>
      <c r="AS56" s="2"/>
      <c r="AT56" s="181">
        <f>AT55+1</f>
        <v>1</v>
      </c>
    </row>
    <row r="57" spans="1:46" ht="15" customHeight="1">
      <c r="A57" s="226">
        <f t="shared" si="0"/>
        <v>0</v>
      </c>
      <c r="B57" s="22"/>
      <c r="C57" s="2"/>
      <c r="D57" s="229"/>
      <c r="E57" s="12"/>
      <c r="F57" s="371"/>
      <c r="G57" s="371"/>
      <c r="H57" s="371"/>
      <c r="I57" s="177"/>
      <c r="J57" s="234"/>
      <c r="K57" s="177"/>
      <c r="L57" s="235"/>
      <c r="M57" s="177"/>
      <c r="N57" s="372"/>
      <c r="O57" s="373"/>
      <c r="P57" s="373"/>
      <c r="Q57" s="374"/>
      <c r="R57" s="179"/>
      <c r="S57" s="372"/>
      <c r="T57" s="373"/>
      <c r="U57" s="374"/>
      <c r="V57" s="278"/>
      <c r="W57" s="372"/>
      <c r="X57" s="373"/>
      <c r="Y57" s="373"/>
      <c r="Z57" s="374"/>
      <c r="AA57" s="12"/>
      <c r="AB57" s="276"/>
      <c r="AC57" s="12"/>
      <c r="AD57" s="398"/>
      <c r="AE57" s="379"/>
      <c r="AF57" s="379"/>
      <c r="AG57" s="379"/>
      <c r="AH57" s="379"/>
      <c r="AI57" s="379"/>
      <c r="AJ57" s="380"/>
      <c r="AK57" s="2"/>
      <c r="AL57" s="2"/>
      <c r="AM57" s="2"/>
      <c r="AN57" s="2"/>
      <c r="AO57" s="2"/>
      <c r="AP57" s="2"/>
      <c r="AQ57" s="2"/>
      <c r="AR57" s="3"/>
      <c r="AS57" s="2"/>
      <c r="AT57" s="181">
        <f t="shared" ref="AT57:AT108" si="1">AT56+1</f>
        <v>2</v>
      </c>
    </row>
    <row r="58" spans="1:46" ht="15" customHeight="1">
      <c r="A58" s="226">
        <f t="shared" si="0"/>
        <v>0</v>
      </c>
      <c r="B58" s="22"/>
      <c r="C58" s="2"/>
      <c r="D58" s="229"/>
      <c r="E58" s="277"/>
      <c r="F58" s="371"/>
      <c r="G58" s="371"/>
      <c r="H58" s="371"/>
      <c r="I58" s="177"/>
      <c r="J58" s="234"/>
      <c r="K58" s="177"/>
      <c r="L58" s="235"/>
      <c r="M58" s="177"/>
      <c r="N58" s="372"/>
      <c r="O58" s="373"/>
      <c r="P58" s="373"/>
      <c r="Q58" s="374"/>
      <c r="R58" s="179"/>
      <c r="S58" s="372"/>
      <c r="T58" s="373"/>
      <c r="U58" s="374"/>
      <c r="V58" s="278"/>
      <c r="W58" s="372"/>
      <c r="X58" s="373"/>
      <c r="Y58" s="373"/>
      <c r="Z58" s="374"/>
      <c r="AA58" s="12"/>
      <c r="AB58" s="276"/>
      <c r="AC58" s="12"/>
      <c r="AD58" s="378"/>
      <c r="AE58" s="379"/>
      <c r="AF58" s="379"/>
      <c r="AG58" s="379"/>
      <c r="AH58" s="379"/>
      <c r="AI58" s="379"/>
      <c r="AJ58" s="380"/>
      <c r="AK58" s="2"/>
      <c r="AL58" s="2"/>
      <c r="AM58" s="2"/>
      <c r="AN58" s="2"/>
      <c r="AO58" s="2"/>
      <c r="AP58" s="2"/>
      <c r="AQ58" s="2"/>
      <c r="AR58" s="3"/>
      <c r="AS58" s="2"/>
      <c r="AT58" s="181">
        <f t="shared" si="1"/>
        <v>3</v>
      </c>
    </row>
    <row r="59" spans="1:46" ht="15" customHeight="1">
      <c r="A59" s="226">
        <f t="shared" si="0"/>
        <v>0</v>
      </c>
      <c r="B59" s="22"/>
      <c r="C59" s="2"/>
      <c r="D59" s="229"/>
      <c r="E59" s="277"/>
      <c r="F59" s="371"/>
      <c r="G59" s="371"/>
      <c r="H59" s="371"/>
      <c r="I59" s="177"/>
      <c r="J59" s="234"/>
      <c r="K59" s="177"/>
      <c r="L59" s="235"/>
      <c r="M59" s="177"/>
      <c r="N59" s="372"/>
      <c r="O59" s="373"/>
      <c r="P59" s="373"/>
      <c r="Q59" s="374"/>
      <c r="R59" s="179"/>
      <c r="S59" s="372"/>
      <c r="T59" s="373"/>
      <c r="U59" s="374"/>
      <c r="V59" s="278"/>
      <c r="W59" s="372"/>
      <c r="X59" s="373"/>
      <c r="Y59" s="373"/>
      <c r="Z59" s="374"/>
      <c r="AA59" s="12"/>
      <c r="AB59" s="276"/>
      <c r="AC59" s="12"/>
      <c r="AD59" s="378"/>
      <c r="AE59" s="379"/>
      <c r="AF59" s="379"/>
      <c r="AG59" s="379"/>
      <c r="AH59" s="379"/>
      <c r="AI59" s="379"/>
      <c r="AJ59" s="380"/>
      <c r="AK59" s="2"/>
      <c r="AL59" s="2"/>
      <c r="AM59" s="2"/>
      <c r="AN59" s="2"/>
      <c r="AO59" s="2"/>
      <c r="AP59" s="2"/>
      <c r="AQ59" s="2"/>
      <c r="AR59" s="3"/>
      <c r="AS59" s="2"/>
      <c r="AT59" s="181">
        <f t="shared" si="1"/>
        <v>4</v>
      </c>
    </row>
    <row r="60" spans="1:46" ht="15" customHeight="1">
      <c r="A60" s="226">
        <f t="shared" si="0"/>
        <v>0</v>
      </c>
      <c r="B60" s="22"/>
      <c r="C60" s="2"/>
      <c r="D60" s="229"/>
      <c r="E60" s="277"/>
      <c r="F60" s="371"/>
      <c r="G60" s="371"/>
      <c r="H60" s="371"/>
      <c r="I60" s="177"/>
      <c r="J60" s="234"/>
      <c r="K60" s="177"/>
      <c r="L60" s="235"/>
      <c r="M60" s="177"/>
      <c r="N60" s="372"/>
      <c r="O60" s="373"/>
      <c r="P60" s="373"/>
      <c r="Q60" s="374"/>
      <c r="R60" s="179"/>
      <c r="S60" s="372"/>
      <c r="T60" s="373"/>
      <c r="U60" s="374"/>
      <c r="V60" s="278"/>
      <c r="W60" s="372"/>
      <c r="X60" s="373"/>
      <c r="Y60" s="373"/>
      <c r="Z60" s="374"/>
      <c r="AA60" s="12"/>
      <c r="AB60" s="276"/>
      <c r="AC60" s="12"/>
      <c r="AD60" s="378"/>
      <c r="AE60" s="379"/>
      <c r="AF60" s="379"/>
      <c r="AG60" s="379"/>
      <c r="AH60" s="379"/>
      <c r="AI60" s="379"/>
      <c r="AJ60" s="380"/>
      <c r="AK60" s="2"/>
      <c r="AL60" s="2"/>
      <c r="AM60" s="2"/>
      <c r="AN60" s="2"/>
      <c r="AO60" s="2"/>
      <c r="AP60" s="2"/>
      <c r="AQ60" s="2"/>
      <c r="AR60" s="3"/>
      <c r="AS60" s="2"/>
      <c r="AT60" s="181">
        <f t="shared" si="1"/>
        <v>5</v>
      </c>
    </row>
    <row r="61" spans="1:46" ht="15" customHeight="1">
      <c r="A61" s="226">
        <f t="shared" si="0"/>
        <v>0</v>
      </c>
      <c r="B61" s="22"/>
      <c r="C61" s="2"/>
      <c r="D61" s="229"/>
      <c r="E61" s="277"/>
      <c r="F61" s="371"/>
      <c r="G61" s="371"/>
      <c r="H61" s="371"/>
      <c r="I61" s="177"/>
      <c r="J61" s="234"/>
      <c r="K61" s="177"/>
      <c r="L61" s="235"/>
      <c r="M61" s="177"/>
      <c r="N61" s="372"/>
      <c r="O61" s="373"/>
      <c r="P61" s="373"/>
      <c r="Q61" s="374"/>
      <c r="R61" s="179"/>
      <c r="S61" s="372"/>
      <c r="T61" s="373"/>
      <c r="U61" s="374"/>
      <c r="V61" s="278"/>
      <c r="W61" s="372"/>
      <c r="X61" s="373"/>
      <c r="Y61" s="373"/>
      <c r="Z61" s="374"/>
      <c r="AA61" s="12"/>
      <c r="AB61" s="276"/>
      <c r="AC61" s="12"/>
      <c r="AD61" s="378"/>
      <c r="AE61" s="379"/>
      <c r="AF61" s="379"/>
      <c r="AG61" s="379"/>
      <c r="AH61" s="379"/>
      <c r="AI61" s="379"/>
      <c r="AJ61" s="380"/>
      <c r="AK61" s="2"/>
      <c r="AL61" s="2"/>
      <c r="AM61" s="2"/>
      <c r="AN61" s="2"/>
      <c r="AO61" s="2"/>
      <c r="AP61" s="2"/>
      <c r="AQ61" s="2"/>
      <c r="AR61" s="3"/>
      <c r="AS61" s="2"/>
      <c r="AT61" s="181">
        <f t="shared" si="1"/>
        <v>6</v>
      </c>
    </row>
    <row r="62" spans="1:46" ht="15" customHeight="1">
      <c r="A62" s="226">
        <f t="shared" si="0"/>
        <v>0</v>
      </c>
      <c r="B62" s="22"/>
      <c r="C62" s="2"/>
      <c r="D62" s="229"/>
      <c r="E62" s="277"/>
      <c r="F62" s="371"/>
      <c r="G62" s="371"/>
      <c r="H62" s="371"/>
      <c r="I62" s="177"/>
      <c r="J62" s="234"/>
      <c r="K62" s="177"/>
      <c r="L62" s="235"/>
      <c r="M62" s="177"/>
      <c r="N62" s="372"/>
      <c r="O62" s="373"/>
      <c r="P62" s="373"/>
      <c r="Q62" s="374"/>
      <c r="R62" s="179"/>
      <c r="S62" s="372"/>
      <c r="T62" s="373"/>
      <c r="U62" s="374"/>
      <c r="V62" s="278"/>
      <c r="W62" s="372"/>
      <c r="X62" s="373"/>
      <c r="Y62" s="373"/>
      <c r="Z62" s="374"/>
      <c r="AA62" s="12"/>
      <c r="AB62" s="276"/>
      <c r="AC62" s="12"/>
      <c r="AD62" s="378"/>
      <c r="AE62" s="379"/>
      <c r="AF62" s="379"/>
      <c r="AG62" s="379"/>
      <c r="AH62" s="379"/>
      <c r="AI62" s="379"/>
      <c r="AJ62" s="380"/>
      <c r="AK62" s="2"/>
      <c r="AL62" s="2"/>
      <c r="AM62" s="2"/>
      <c r="AN62" s="2"/>
      <c r="AO62" s="2"/>
      <c r="AP62" s="2"/>
      <c r="AQ62" s="2"/>
      <c r="AR62" s="3"/>
      <c r="AS62" s="2"/>
      <c r="AT62" s="181">
        <f t="shared" si="1"/>
        <v>7</v>
      </c>
    </row>
    <row r="63" spans="1:46" ht="15" customHeight="1">
      <c r="A63" s="226">
        <f t="shared" si="0"/>
        <v>0</v>
      </c>
      <c r="B63" s="22"/>
      <c r="C63" s="2"/>
      <c r="D63" s="229"/>
      <c r="E63" s="277"/>
      <c r="F63" s="371"/>
      <c r="G63" s="371"/>
      <c r="H63" s="371"/>
      <c r="I63" s="177"/>
      <c r="J63" s="234"/>
      <c r="K63" s="177"/>
      <c r="L63" s="235"/>
      <c r="M63" s="177"/>
      <c r="N63" s="372"/>
      <c r="O63" s="373"/>
      <c r="P63" s="373"/>
      <c r="Q63" s="374"/>
      <c r="R63" s="179"/>
      <c r="S63" s="372"/>
      <c r="T63" s="373"/>
      <c r="U63" s="374"/>
      <c r="V63" s="278"/>
      <c r="W63" s="372"/>
      <c r="X63" s="373"/>
      <c r="Y63" s="373"/>
      <c r="Z63" s="374"/>
      <c r="AA63" s="12"/>
      <c r="AB63" s="276"/>
      <c r="AC63" s="12"/>
      <c r="AD63" s="378"/>
      <c r="AE63" s="379"/>
      <c r="AF63" s="379"/>
      <c r="AG63" s="379"/>
      <c r="AH63" s="379"/>
      <c r="AI63" s="379"/>
      <c r="AJ63" s="380"/>
      <c r="AK63" s="2"/>
      <c r="AL63" s="2"/>
      <c r="AM63" s="2"/>
      <c r="AN63" s="2"/>
      <c r="AO63" s="2"/>
      <c r="AP63" s="2"/>
      <c r="AQ63" s="2"/>
      <c r="AR63" s="3"/>
      <c r="AS63" s="2"/>
      <c r="AT63" s="181">
        <f t="shared" si="1"/>
        <v>8</v>
      </c>
    </row>
    <row r="64" spans="1:46" ht="15" customHeight="1">
      <c r="A64" s="226">
        <f t="shared" si="0"/>
        <v>0</v>
      </c>
      <c r="B64" s="22"/>
      <c r="C64" s="2"/>
      <c r="D64" s="229"/>
      <c r="E64" s="277"/>
      <c r="F64" s="371"/>
      <c r="G64" s="371"/>
      <c r="H64" s="371"/>
      <c r="I64" s="177"/>
      <c r="J64" s="234"/>
      <c r="K64" s="177"/>
      <c r="L64" s="235"/>
      <c r="M64" s="177"/>
      <c r="N64" s="372"/>
      <c r="O64" s="373"/>
      <c r="P64" s="373"/>
      <c r="Q64" s="374"/>
      <c r="R64" s="179"/>
      <c r="S64" s="372"/>
      <c r="T64" s="373"/>
      <c r="U64" s="374"/>
      <c r="V64" s="278"/>
      <c r="W64" s="372"/>
      <c r="X64" s="373"/>
      <c r="Y64" s="373"/>
      <c r="Z64" s="374"/>
      <c r="AA64" s="12"/>
      <c r="AB64" s="276"/>
      <c r="AC64" s="12"/>
      <c r="AD64" s="378"/>
      <c r="AE64" s="379"/>
      <c r="AF64" s="379"/>
      <c r="AG64" s="379"/>
      <c r="AH64" s="379"/>
      <c r="AI64" s="379"/>
      <c r="AJ64" s="380"/>
      <c r="AK64" s="2"/>
      <c r="AL64" s="2"/>
      <c r="AM64" s="2"/>
      <c r="AN64" s="2"/>
      <c r="AO64" s="2"/>
      <c r="AP64" s="2"/>
      <c r="AQ64" s="2"/>
      <c r="AR64" s="3"/>
      <c r="AS64" s="2"/>
      <c r="AT64" s="181">
        <f t="shared" si="1"/>
        <v>9</v>
      </c>
    </row>
    <row r="65" spans="1:46" ht="15" customHeight="1">
      <c r="A65" s="226">
        <f t="shared" si="0"/>
        <v>0</v>
      </c>
      <c r="B65" s="22"/>
      <c r="C65" s="2"/>
      <c r="D65" s="229"/>
      <c r="E65" s="277"/>
      <c r="F65" s="371"/>
      <c r="G65" s="371"/>
      <c r="H65" s="371"/>
      <c r="I65" s="177"/>
      <c r="J65" s="234"/>
      <c r="K65" s="177"/>
      <c r="L65" s="235"/>
      <c r="M65" s="177"/>
      <c r="N65" s="372"/>
      <c r="O65" s="373"/>
      <c r="P65" s="373"/>
      <c r="Q65" s="374"/>
      <c r="R65" s="179"/>
      <c r="S65" s="372"/>
      <c r="T65" s="373"/>
      <c r="U65" s="374"/>
      <c r="V65" s="278"/>
      <c r="W65" s="372"/>
      <c r="X65" s="373"/>
      <c r="Y65" s="373"/>
      <c r="Z65" s="374"/>
      <c r="AA65" s="12"/>
      <c r="AB65" s="276"/>
      <c r="AC65" s="12"/>
      <c r="AD65" s="378"/>
      <c r="AE65" s="379"/>
      <c r="AF65" s="379"/>
      <c r="AG65" s="379"/>
      <c r="AH65" s="379"/>
      <c r="AI65" s="379"/>
      <c r="AJ65" s="380"/>
      <c r="AK65" s="2"/>
      <c r="AL65" s="2"/>
      <c r="AM65" s="2"/>
      <c r="AN65" s="2"/>
      <c r="AO65" s="2"/>
      <c r="AP65" s="2"/>
      <c r="AQ65" s="2"/>
      <c r="AR65" s="3"/>
      <c r="AS65" s="2"/>
      <c r="AT65" s="181">
        <f t="shared" si="1"/>
        <v>10</v>
      </c>
    </row>
    <row r="66" spans="1:46" ht="15" customHeight="1">
      <c r="A66" s="226">
        <f t="shared" si="0"/>
        <v>0</v>
      </c>
      <c r="B66" s="22"/>
      <c r="C66" s="2"/>
      <c r="D66" s="229"/>
      <c r="E66" s="277"/>
      <c r="F66" s="371"/>
      <c r="G66" s="371"/>
      <c r="H66" s="371"/>
      <c r="I66" s="177"/>
      <c r="J66" s="234"/>
      <c r="K66" s="177"/>
      <c r="L66" s="235"/>
      <c r="M66" s="177"/>
      <c r="N66" s="372"/>
      <c r="O66" s="373"/>
      <c r="P66" s="373"/>
      <c r="Q66" s="374"/>
      <c r="R66" s="179"/>
      <c r="S66" s="372"/>
      <c r="T66" s="373"/>
      <c r="U66" s="374"/>
      <c r="V66" s="278"/>
      <c r="W66" s="372"/>
      <c r="X66" s="373"/>
      <c r="Y66" s="373"/>
      <c r="Z66" s="374"/>
      <c r="AA66" s="12"/>
      <c r="AB66" s="276"/>
      <c r="AC66" s="12"/>
      <c r="AD66" s="378"/>
      <c r="AE66" s="379"/>
      <c r="AF66" s="379"/>
      <c r="AG66" s="379"/>
      <c r="AH66" s="379"/>
      <c r="AI66" s="379"/>
      <c r="AJ66" s="380"/>
      <c r="AK66" s="2"/>
      <c r="AL66" s="2"/>
      <c r="AM66" s="2"/>
      <c r="AN66" s="2"/>
      <c r="AO66" s="2"/>
      <c r="AP66" s="2"/>
      <c r="AQ66" s="2"/>
      <c r="AR66" s="3"/>
      <c r="AS66" s="2"/>
      <c r="AT66" s="181">
        <f t="shared" si="1"/>
        <v>11</v>
      </c>
    </row>
    <row r="67" spans="1:46" ht="15" customHeight="1">
      <c r="A67" s="226">
        <f t="shared" si="0"/>
        <v>0</v>
      </c>
      <c r="B67" s="22"/>
      <c r="C67" s="2"/>
      <c r="D67" s="229"/>
      <c r="E67" s="277"/>
      <c r="F67" s="371"/>
      <c r="G67" s="371"/>
      <c r="H67" s="371"/>
      <c r="I67" s="177"/>
      <c r="J67" s="234"/>
      <c r="K67" s="177"/>
      <c r="L67" s="235"/>
      <c r="M67" s="177"/>
      <c r="N67" s="372"/>
      <c r="O67" s="373"/>
      <c r="P67" s="373"/>
      <c r="Q67" s="374"/>
      <c r="R67" s="179"/>
      <c r="S67" s="372"/>
      <c r="T67" s="373"/>
      <c r="U67" s="374"/>
      <c r="V67" s="278"/>
      <c r="W67" s="372"/>
      <c r="X67" s="373"/>
      <c r="Y67" s="373"/>
      <c r="Z67" s="374"/>
      <c r="AA67" s="12"/>
      <c r="AB67" s="276"/>
      <c r="AC67" s="12"/>
      <c r="AD67" s="378"/>
      <c r="AE67" s="379"/>
      <c r="AF67" s="379"/>
      <c r="AG67" s="379"/>
      <c r="AH67" s="379"/>
      <c r="AI67" s="379"/>
      <c r="AJ67" s="380"/>
      <c r="AK67" s="2"/>
      <c r="AL67" s="2"/>
      <c r="AM67" s="2"/>
      <c r="AN67" s="2"/>
      <c r="AO67" s="2"/>
      <c r="AP67" s="2"/>
      <c r="AQ67" s="2"/>
      <c r="AR67" s="3"/>
      <c r="AS67" s="2"/>
      <c r="AT67" s="181">
        <f t="shared" si="1"/>
        <v>12</v>
      </c>
    </row>
    <row r="68" spans="1:46" ht="15" customHeight="1">
      <c r="A68" s="226">
        <f t="shared" si="0"/>
        <v>0</v>
      </c>
      <c r="B68" s="22"/>
      <c r="C68" s="2"/>
      <c r="D68" s="229"/>
      <c r="E68" s="277"/>
      <c r="F68" s="371"/>
      <c r="G68" s="371"/>
      <c r="H68" s="371"/>
      <c r="I68" s="177"/>
      <c r="J68" s="234"/>
      <c r="K68" s="177"/>
      <c r="L68" s="235"/>
      <c r="M68" s="177"/>
      <c r="N68" s="372"/>
      <c r="O68" s="373"/>
      <c r="P68" s="373"/>
      <c r="Q68" s="374"/>
      <c r="R68" s="179"/>
      <c r="S68" s="372"/>
      <c r="T68" s="373"/>
      <c r="U68" s="374"/>
      <c r="V68" s="278"/>
      <c r="W68" s="372"/>
      <c r="X68" s="373"/>
      <c r="Y68" s="373"/>
      <c r="Z68" s="374"/>
      <c r="AA68" s="12"/>
      <c r="AB68" s="276"/>
      <c r="AC68" s="12"/>
      <c r="AD68" s="378"/>
      <c r="AE68" s="379"/>
      <c r="AF68" s="379"/>
      <c r="AG68" s="379"/>
      <c r="AH68" s="379"/>
      <c r="AI68" s="379"/>
      <c r="AJ68" s="380"/>
      <c r="AK68" s="2"/>
      <c r="AL68" s="2"/>
      <c r="AM68" s="2"/>
      <c r="AN68" s="2"/>
      <c r="AO68" s="2"/>
      <c r="AP68" s="2"/>
      <c r="AQ68" s="2"/>
      <c r="AR68" s="3"/>
      <c r="AS68" s="2"/>
      <c r="AT68" s="181">
        <f t="shared" si="1"/>
        <v>13</v>
      </c>
    </row>
    <row r="69" spans="1:46" ht="15" customHeight="1">
      <c r="A69" s="226">
        <f t="shared" si="0"/>
        <v>0</v>
      </c>
      <c r="B69" s="22"/>
      <c r="C69" s="2"/>
      <c r="D69" s="229"/>
      <c r="E69" s="277"/>
      <c r="F69" s="371"/>
      <c r="G69" s="371"/>
      <c r="H69" s="371"/>
      <c r="I69" s="177"/>
      <c r="J69" s="234"/>
      <c r="K69" s="177"/>
      <c r="L69" s="235"/>
      <c r="M69" s="177"/>
      <c r="N69" s="372"/>
      <c r="O69" s="373"/>
      <c r="P69" s="373"/>
      <c r="Q69" s="374"/>
      <c r="R69" s="179"/>
      <c r="S69" s="372"/>
      <c r="T69" s="373"/>
      <c r="U69" s="374"/>
      <c r="V69" s="278"/>
      <c r="W69" s="372"/>
      <c r="X69" s="373"/>
      <c r="Y69" s="373"/>
      <c r="Z69" s="374"/>
      <c r="AA69" s="12"/>
      <c r="AB69" s="276"/>
      <c r="AC69" s="12"/>
      <c r="AD69" s="378"/>
      <c r="AE69" s="379"/>
      <c r="AF69" s="379"/>
      <c r="AG69" s="379"/>
      <c r="AH69" s="379"/>
      <c r="AI69" s="379"/>
      <c r="AJ69" s="380"/>
      <c r="AK69" s="2"/>
      <c r="AL69" s="2"/>
      <c r="AM69" s="2"/>
      <c r="AN69" s="2"/>
      <c r="AO69" s="2"/>
      <c r="AP69" s="2"/>
      <c r="AQ69" s="2"/>
      <c r="AR69" s="3"/>
      <c r="AS69" s="2"/>
      <c r="AT69" s="181">
        <f t="shared" si="1"/>
        <v>14</v>
      </c>
    </row>
    <row r="70" spans="1:46" ht="15" customHeight="1">
      <c r="A70" s="226">
        <f t="shared" si="0"/>
        <v>0</v>
      </c>
      <c r="B70" s="22"/>
      <c r="C70" s="2"/>
      <c r="D70" s="229"/>
      <c r="E70" s="277"/>
      <c r="F70" s="371"/>
      <c r="G70" s="371"/>
      <c r="H70" s="371"/>
      <c r="I70" s="177"/>
      <c r="J70" s="234"/>
      <c r="K70" s="177"/>
      <c r="L70" s="235"/>
      <c r="M70" s="177"/>
      <c r="N70" s="372"/>
      <c r="O70" s="373"/>
      <c r="P70" s="373"/>
      <c r="Q70" s="374"/>
      <c r="R70" s="179"/>
      <c r="S70" s="372"/>
      <c r="T70" s="373"/>
      <c r="U70" s="374"/>
      <c r="V70" s="278"/>
      <c r="W70" s="372"/>
      <c r="X70" s="373"/>
      <c r="Y70" s="373"/>
      <c r="Z70" s="374"/>
      <c r="AA70" s="12"/>
      <c r="AB70" s="276"/>
      <c r="AC70" s="12"/>
      <c r="AD70" s="378"/>
      <c r="AE70" s="379"/>
      <c r="AF70" s="379"/>
      <c r="AG70" s="379"/>
      <c r="AH70" s="379"/>
      <c r="AI70" s="379"/>
      <c r="AJ70" s="380"/>
      <c r="AK70" s="2"/>
      <c r="AL70" s="2"/>
      <c r="AM70" s="2"/>
      <c r="AN70" s="2"/>
      <c r="AO70" s="2"/>
      <c r="AP70" s="2"/>
      <c r="AQ70" s="2"/>
      <c r="AR70" s="3"/>
      <c r="AS70" s="2"/>
      <c r="AT70" s="181">
        <f t="shared" si="1"/>
        <v>15</v>
      </c>
    </row>
    <row r="71" spans="1:46" ht="15" customHeight="1">
      <c r="A71" s="226">
        <f t="shared" si="0"/>
        <v>0</v>
      </c>
      <c r="B71" s="22"/>
      <c r="C71" s="2"/>
      <c r="D71" s="229"/>
      <c r="E71" s="277"/>
      <c r="F71" s="371"/>
      <c r="G71" s="371"/>
      <c r="H71" s="371"/>
      <c r="I71" s="177"/>
      <c r="J71" s="234"/>
      <c r="K71" s="177"/>
      <c r="L71" s="235"/>
      <c r="M71" s="177"/>
      <c r="N71" s="372"/>
      <c r="O71" s="373"/>
      <c r="P71" s="373"/>
      <c r="Q71" s="374"/>
      <c r="R71" s="179"/>
      <c r="S71" s="372"/>
      <c r="T71" s="373"/>
      <c r="U71" s="374"/>
      <c r="V71" s="278"/>
      <c r="W71" s="372"/>
      <c r="X71" s="373"/>
      <c r="Y71" s="373"/>
      <c r="Z71" s="374"/>
      <c r="AA71" s="12"/>
      <c r="AB71" s="276"/>
      <c r="AC71" s="12"/>
      <c r="AD71" s="378"/>
      <c r="AE71" s="379"/>
      <c r="AF71" s="379"/>
      <c r="AG71" s="379"/>
      <c r="AH71" s="379"/>
      <c r="AI71" s="379"/>
      <c r="AJ71" s="380"/>
      <c r="AK71" s="2"/>
      <c r="AL71" s="2"/>
      <c r="AM71" s="2"/>
      <c r="AN71" s="2"/>
      <c r="AO71" s="2"/>
      <c r="AP71" s="2"/>
      <c r="AQ71" s="2"/>
      <c r="AR71" s="3"/>
      <c r="AS71" s="2"/>
      <c r="AT71" s="181">
        <f t="shared" si="1"/>
        <v>16</v>
      </c>
    </row>
    <row r="72" spans="1:46" ht="15" customHeight="1">
      <c r="A72" s="226">
        <f t="shared" si="0"/>
        <v>0</v>
      </c>
      <c r="B72" s="22"/>
      <c r="C72" s="2"/>
      <c r="D72" s="229"/>
      <c r="E72" s="277"/>
      <c r="F72" s="371"/>
      <c r="G72" s="371"/>
      <c r="H72" s="371"/>
      <c r="I72" s="177"/>
      <c r="J72" s="234"/>
      <c r="K72" s="177"/>
      <c r="L72" s="235"/>
      <c r="M72" s="177"/>
      <c r="N72" s="372"/>
      <c r="O72" s="373"/>
      <c r="P72" s="373"/>
      <c r="Q72" s="374"/>
      <c r="R72" s="179"/>
      <c r="S72" s="372"/>
      <c r="T72" s="373"/>
      <c r="U72" s="374"/>
      <c r="V72" s="278"/>
      <c r="W72" s="372"/>
      <c r="X72" s="373"/>
      <c r="Y72" s="373"/>
      <c r="Z72" s="374"/>
      <c r="AA72" s="12"/>
      <c r="AB72" s="276"/>
      <c r="AC72" s="12"/>
      <c r="AD72" s="378"/>
      <c r="AE72" s="379"/>
      <c r="AF72" s="379"/>
      <c r="AG72" s="379"/>
      <c r="AH72" s="379"/>
      <c r="AI72" s="379"/>
      <c r="AJ72" s="380"/>
      <c r="AK72" s="2"/>
      <c r="AL72" s="2"/>
      <c r="AM72" s="2"/>
      <c r="AN72" s="2"/>
      <c r="AO72" s="2"/>
      <c r="AP72" s="2"/>
      <c r="AQ72" s="2"/>
      <c r="AR72" s="3"/>
      <c r="AS72" s="2"/>
      <c r="AT72" s="181">
        <f t="shared" si="1"/>
        <v>17</v>
      </c>
    </row>
    <row r="73" spans="1:46" ht="15" customHeight="1">
      <c r="A73" s="226">
        <f t="shared" si="0"/>
        <v>0</v>
      </c>
      <c r="B73" s="22"/>
      <c r="C73" s="2"/>
      <c r="D73" s="229"/>
      <c r="E73" s="277"/>
      <c r="F73" s="371"/>
      <c r="G73" s="371"/>
      <c r="H73" s="371"/>
      <c r="I73" s="177"/>
      <c r="J73" s="234"/>
      <c r="K73" s="177"/>
      <c r="L73" s="235"/>
      <c r="M73" s="177"/>
      <c r="N73" s="372"/>
      <c r="O73" s="373"/>
      <c r="P73" s="373"/>
      <c r="Q73" s="374"/>
      <c r="R73" s="179"/>
      <c r="S73" s="372"/>
      <c r="T73" s="373"/>
      <c r="U73" s="374"/>
      <c r="V73" s="278"/>
      <c r="W73" s="372"/>
      <c r="X73" s="373"/>
      <c r="Y73" s="373"/>
      <c r="Z73" s="374"/>
      <c r="AA73" s="12"/>
      <c r="AB73" s="276"/>
      <c r="AC73" s="12"/>
      <c r="AD73" s="378"/>
      <c r="AE73" s="379"/>
      <c r="AF73" s="379"/>
      <c r="AG73" s="379"/>
      <c r="AH73" s="379"/>
      <c r="AI73" s="379"/>
      <c r="AJ73" s="380"/>
      <c r="AK73" s="2"/>
      <c r="AL73" s="2"/>
      <c r="AM73" s="2"/>
      <c r="AN73" s="2"/>
      <c r="AO73" s="2"/>
      <c r="AP73" s="2"/>
      <c r="AQ73" s="2"/>
      <c r="AR73" s="3"/>
      <c r="AS73" s="2"/>
      <c r="AT73" s="181">
        <f t="shared" si="1"/>
        <v>18</v>
      </c>
    </row>
    <row r="74" spans="1:46" ht="15" customHeight="1">
      <c r="A74" s="226">
        <f t="shared" si="0"/>
        <v>0</v>
      </c>
      <c r="B74" s="22"/>
      <c r="C74" s="2"/>
      <c r="D74" s="229"/>
      <c r="E74" s="277"/>
      <c r="F74" s="371"/>
      <c r="G74" s="371"/>
      <c r="H74" s="371"/>
      <c r="I74" s="177"/>
      <c r="J74" s="234"/>
      <c r="K74" s="177"/>
      <c r="L74" s="235"/>
      <c r="M74" s="177"/>
      <c r="N74" s="372"/>
      <c r="O74" s="373"/>
      <c r="P74" s="373"/>
      <c r="Q74" s="374"/>
      <c r="R74" s="179"/>
      <c r="S74" s="372"/>
      <c r="T74" s="373"/>
      <c r="U74" s="374"/>
      <c r="V74" s="278"/>
      <c r="W74" s="372"/>
      <c r="X74" s="373"/>
      <c r="Y74" s="373"/>
      <c r="Z74" s="374"/>
      <c r="AA74" s="12"/>
      <c r="AB74" s="276"/>
      <c r="AC74" s="12"/>
      <c r="AD74" s="378"/>
      <c r="AE74" s="379"/>
      <c r="AF74" s="379"/>
      <c r="AG74" s="379"/>
      <c r="AH74" s="379"/>
      <c r="AI74" s="379"/>
      <c r="AJ74" s="380"/>
      <c r="AK74" s="2"/>
      <c r="AL74" s="2"/>
      <c r="AM74" s="2"/>
      <c r="AN74" s="2"/>
      <c r="AO74" s="2"/>
      <c r="AP74" s="2"/>
      <c r="AQ74" s="2"/>
      <c r="AR74" s="3"/>
      <c r="AS74" s="2"/>
      <c r="AT74" s="181">
        <f t="shared" si="1"/>
        <v>19</v>
      </c>
    </row>
    <row r="75" spans="1:46" ht="15" customHeight="1">
      <c r="A75" s="226">
        <f t="shared" si="0"/>
        <v>0</v>
      </c>
      <c r="B75" s="22"/>
      <c r="C75" s="2"/>
      <c r="D75" s="229"/>
      <c r="E75" s="277"/>
      <c r="F75" s="371"/>
      <c r="G75" s="371"/>
      <c r="H75" s="371"/>
      <c r="I75" s="177"/>
      <c r="J75" s="234"/>
      <c r="K75" s="177"/>
      <c r="L75" s="235"/>
      <c r="M75" s="177"/>
      <c r="N75" s="372"/>
      <c r="O75" s="373"/>
      <c r="P75" s="373"/>
      <c r="Q75" s="374"/>
      <c r="R75" s="179"/>
      <c r="S75" s="372"/>
      <c r="T75" s="373"/>
      <c r="U75" s="374"/>
      <c r="V75" s="278"/>
      <c r="W75" s="372"/>
      <c r="X75" s="373"/>
      <c r="Y75" s="373"/>
      <c r="Z75" s="374"/>
      <c r="AA75" s="12"/>
      <c r="AB75" s="276"/>
      <c r="AC75" s="12"/>
      <c r="AD75" s="378"/>
      <c r="AE75" s="379"/>
      <c r="AF75" s="379"/>
      <c r="AG75" s="379"/>
      <c r="AH75" s="379"/>
      <c r="AI75" s="379"/>
      <c r="AJ75" s="380"/>
      <c r="AK75" s="2"/>
      <c r="AL75" s="2"/>
      <c r="AM75" s="2"/>
      <c r="AN75" s="2"/>
      <c r="AO75" s="2"/>
      <c r="AP75" s="2"/>
      <c r="AQ75" s="2"/>
      <c r="AR75" s="3"/>
      <c r="AS75" s="2"/>
      <c r="AT75" s="181">
        <f t="shared" si="1"/>
        <v>20</v>
      </c>
    </row>
    <row r="76" spans="1:46" ht="15" customHeight="1">
      <c r="A76" s="226">
        <f t="shared" si="0"/>
        <v>0</v>
      </c>
      <c r="B76" s="22"/>
      <c r="C76" s="2"/>
      <c r="D76" s="229"/>
      <c r="E76" s="277"/>
      <c r="F76" s="371"/>
      <c r="G76" s="371"/>
      <c r="H76" s="371"/>
      <c r="I76" s="177"/>
      <c r="J76" s="234"/>
      <c r="K76" s="177"/>
      <c r="L76" s="235"/>
      <c r="M76" s="177"/>
      <c r="N76" s="372"/>
      <c r="O76" s="373"/>
      <c r="P76" s="373"/>
      <c r="Q76" s="374"/>
      <c r="R76" s="179"/>
      <c r="S76" s="372"/>
      <c r="T76" s="373"/>
      <c r="U76" s="374"/>
      <c r="V76" s="278"/>
      <c r="W76" s="372"/>
      <c r="X76" s="373"/>
      <c r="Y76" s="373"/>
      <c r="Z76" s="374"/>
      <c r="AA76" s="12"/>
      <c r="AB76" s="276"/>
      <c r="AC76" s="12"/>
      <c r="AD76" s="378"/>
      <c r="AE76" s="379"/>
      <c r="AF76" s="379"/>
      <c r="AG76" s="379"/>
      <c r="AH76" s="379"/>
      <c r="AI76" s="379"/>
      <c r="AJ76" s="380"/>
      <c r="AK76" s="2"/>
      <c r="AL76" s="2"/>
      <c r="AM76" s="2"/>
      <c r="AN76" s="2"/>
      <c r="AO76" s="2"/>
      <c r="AP76" s="2"/>
      <c r="AQ76" s="2"/>
      <c r="AR76" s="3"/>
      <c r="AS76" s="2"/>
      <c r="AT76" s="181">
        <f t="shared" si="1"/>
        <v>21</v>
      </c>
    </row>
    <row r="77" spans="1:46" ht="15" customHeight="1">
      <c r="A77" s="226">
        <f t="shared" si="0"/>
        <v>0</v>
      </c>
      <c r="B77" s="22"/>
      <c r="C77" s="2"/>
      <c r="D77" s="229"/>
      <c r="E77" s="277"/>
      <c r="F77" s="371"/>
      <c r="G77" s="371"/>
      <c r="H77" s="371"/>
      <c r="I77" s="177"/>
      <c r="J77" s="234"/>
      <c r="K77" s="177"/>
      <c r="L77" s="235"/>
      <c r="M77" s="177"/>
      <c r="N77" s="372"/>
      <c r="O77" s="373"/>
      <c r="P77" s="373"/>
      <c r="Q77" s="374"/>
      <c r="R77" s="179"/>
      <c r="S77" s="372"/>
      <c r="T77" s="373"/>
      <c r="U77" s="374"/>
      <c r="V77" s="278"/>
      <c r="W77" s="372"/>
      <c r="X77" s="373"/>
      <c r="Y77" s="373"/>
      <c r="Z77" s="374"/>
      <c r="AA77" s="12"/>
      <c r="AB77" s="276"/>
      <c r="AC77" s="12"/>
      <c r="AD77" s="378"/>
      <c r="AE77" s="379"/>
      <c r="AF77" s="379"/>
      <c r="AG77" s="379"/>
      <c r="AH77" s="379"/>
      <c r="AI77" s="379"/>
      <c r="AJ77" s="380"/>
      <c r="AK77" s="2"/>
      <c r="AL77" s="2"/>
      <c r="AM77" s="2"/>
      <c r="AN77" s="2"/>
      <c r="AO77" s="2"/>
      <c r="AP77" s="2"/>
      <c r="AQ77" s="2"/>
      <c r="AR77" s="3"/>
      <c r="AS77" s="2"/>
      <c r="AT77" s="181">
        <f t="shared" si="1"/>
        <v>22</v>
      </c>
    </row>
    <row r="78" spans="1:46" ht="15" customHeight="1">
      <c r="A78" s="226">
        <f t="shared" si="0"/>
        <v>0</v>
      </c>
      <c r="B78" s="22"/>
      <c r="C78" s="2"/>
      <c r="D78" s="229"/>
      <c r="E78" s="14"/>
      <c r="F78" s="371"/>
      <c r="G78" s="371"/>
      <c r="H78" s="371"/>
      <c r="I78" s="14"/>
      <c r="J78" s="234"/>
      <c r="K78" s="14"/>
      <c r="L78" s="235"/>
      <c r="M78" s="14"/>
      <c r="N78" s="372"/>
      <c r="O78" s="373"/>
      <c r="P78" s="373"/>
      <c r="Q78" s="374"/>
      <c r="R78" s="14"/>
      <c r="S78" s="372"/>
      <c r="T78" s="373"/>
      <c r="U78" s="374"/>
      <c r="V78" s="14"/>
      <c r="W78" s="372"/>
      <c r="X78" s="373"/>
      <c r="Y78" s="373"/>
      <c r="Z78" s="374"/>
      <c r="AA78" s="12"/>
      <c r="AB78" s="276"/>
      <c r="AC78" s="12"/>
      <c r="AD78" s="378"/>
      <c r="AE78" s="379"/>
      <c r="AF78" s="379"/>
      <c r="AG78" s="379"/>
      <c r="AH78" s="379"/>
      <c r="AI78" s="379"/>
      <c r="AJ78" s="380"/>
      <c r="AK78" s="2"/>
      <c r="AL78" s="2"/>
      <c r="AM78" s="2"/>
      <c r="AN78" s="2"/>
      <c r="AO78" s="2"/>
      <c r="AP78" s="2"/>
      <c r="AQ78" s="2"/>
      <c r="AR78" s="3"/>
      <c r="AS78" s="2"/>
      <c r="AT78" s="181">
        <f t="shared" si="1"/>
        <v>23</v>
      </c>
    </row>
    <row r="79" spans="1:46" ht="15" customHeight="1">
      <c r="A79" s="226">
        <f t="shared" si="0"/>
        <v>0</v>
      </c>
      <c r="B79" s="22"/>
      <c r="C79" s="2"/>
      <c r="D79" s="229"/>
      <c r="E79" s="14"/>
      <c r="F79" s="371"/>
      <c r="G79" s="371"/>
      <c r="H79" s="371"/>
      <c r="I79" s="14"/>
      <c r="J79" s="234"/>
      <c r="K79" s="14"/>
      <c r="L79" s="235"/>
      <c r="M79" s="14"/>
      <c r="N79" s="372"/>
      <c r="O79" s="373"/>
      <c r="P79" s="373"/>
      <c r="Q79" s="374"/>
      <c r="R79" s="14"/>
      <c r="S79" s="372"/>
      <c r="T79" s="373"/>
      <c r="U79" s="374"/>
      <c r="V79" s="14"/>
      <c r="W79" s="372"/>
      <c r="X79" s="373"/>
      <c r="Y79" s="373"/>
      <c r="Z79" s="374"/>
      <c r="AA79" s="12"/>
      <c r="AB79" s="276"/>
      <c r="AC79" s="12"/>
      <c r="AD79" s="378"/>
      <c r="AE79" s="379"/>
      <c r="AF79" s="379"/>
      <c r="AG79" s="379"/>
      <c r="AH79" s="379"/>
      <c r="AI79" s="379"/>
      <c r="AJ79" s="380"/>
      <c r="AK79" s="2"/>
      <c r="AL79" s="2"/>
      <c r="AM79" s="2"/>
      <c r="AN79" s="2"/>
      <c r="AO79" s="2"/>
      <c r="AP79" s="2"/>
      <c r="AQ79" s="2"/>
      <c r="AR79" s="3"/>
      <c r="AS79" s="2"/>
      <c r="AT79" s="181">
        <f t="shared" si="1"/>
        <v>24</v>
      </c>
    </row>
    <row r="80" spans="1:46" ht="15" customHeight="1">
      <c r="A80" s="226">
        <f t="shared" si="0"/>
        <v>0</v>
      </c>
      <c r="B80" s="22"/>
      <c r="C80" s="2"/>
      <c r="D80" s="229"/>
      <c r="E80" s="14"/>
      <c r="F80" s="371"/>
      <c r="G80" s="371"/>
      <c r="H80" s="371"/>
      <c r="I80" s="14"/>
      <c r="J80" s="234"/>
      <c r="K80" s="14"/>
      <c r="L80" s="235"/>
      <c r="M80" s="14"/>
      <c r="N80" s="372"/>
      <c r="O80" s="373"/>
      <c r="P80" s="373"/>
      <c r="Q80" s="374"/>
      <c r="R80" s="14"/>
      <c r="S80" s="372"/>
      <c r="T80" s="373"/>
      <c r="U80" s="374"/>
      <c r="V80" s="14"/>
      <c r="W80" s="372"/>
      <c r="X80" s="373"/>
      <c r="Y80" s="373"/>
      <c r="Z80" s="374"/>
      <c r="AA80" s="12"/>
      <c r="AB80" s="276"/>
      <c r="AC80" s="12"/>
      <c r="AD80" s="378"/>
      <c r="AE80" s="379"/>
      <c r="AF80" s="379"/>
      <c r="AG80" s="379"/>
      <c r="AH80" s="379"/>
      <c r="AI80" s="379"/>
      <c r="AJ80" s="380"/>
      <c r="AK80" s="2"/>
      <c r="AL80" s="2"/>
      <c r="AM80" s="2"/>
      <c r="AN80" s="2"/>
      <c r="AO80" s="2"/>
      <c r="AP80" s="2"/>
      <c r="AQ80" s="2"/>
      <c r="AR80" s="3"/>
      <c r="AS80" s="2"/>
      <c r="AT80" s="181">
        <f t="shared" si="1"/>
        <v>25</v>
      </c>
    </row>
    <row r="81" spans="1:46" ht="15" customHeight="1">
      <c r="A81" s="226">
        <f t="shared" si="0"/>
        <v>0</v>
      </c>
      <c r="B81" s="22"/>
      <c r="C81" s="2"/>
      <c r="D81" s="229"/>
      <c r="E81" s="14"/>
      <c r="F81" s="371"/>
      <c r="G81" s="371"/>
      <c r="H81" s="371"/>
      <c r="I81" s="14"/>
      <c r="J81" s="234"/>
      <c r="K81" s="14"/>
      <c r="L81" s="235"/>
      <c r="M81" s="14"/>
      <c r="N81" s="372"/>
      <c r="O81" s="373"/>
      <c r="P81" s="373"/>
      <c r="Q81" s="374"/>
      <c r="R81" s="14"/>
      <c r="S81" s="372"/>
      <c r="T81" s="373"/>
      <c r="U81" s="374"/>
      <c r="V81" s="14"/>
      <c r="W81" s="372"/>
      <c r="X81" s="373"/>
      <c r="Y81" s="373"/>
      <c r="Z81" s="374"/>
      <c r="AA81" s="12"/>
      <c r="AB81" s="276"/>
      <c r="AC81" s="12"/>
      <c r="AD81" s="378"/>
      <c r="AE81" s="379"/>
      <c r="AF81" s="379"/>
      <c r="AG81" s="379"/>
      <c r="AH81" s="379"/>
      <c r="AI81" s="379"/>
      <c r="AJ81" s="380"/>
      <c r="AK81" s="2"/>
      <c r="AL81" s="2"/>
      <c r="AM81" s="2"/>
      <c r="AN81" s="2"/>
      <c r="AO81" s="2"/>
      <c r="AP81" s="2"/>
      <c r="AQ81" s="2"/>
      <c r="AR81" s="3"/>
      <c r="AS81" s="2"/>
      <c r="AT81" s="181">
        <f t="shared" si="1"/>
        <v>26</v>
      </c>
    </row>
    <row r="82" spans="1:46" ht="15" customHeight="1">
      <c r="A82" s="226">
        <f t="shared" si="0"/>
        <v>0</v>
      </c>
      <c r="B82" s="22"/>
      <c r="C82" s="2"/>
      <c r="D82" s="229"/>
      <c r="E82" s="14"/>
      <c r="F82" s="371"/>
      <c r="G82" s="371"/>
      <c r="H82" s="371"/>
      <c r="I82" s="14"/>
      <c r="J82" s="234"/>
      <c r="K82" s="14"/>
      <c r="L82" s="235"/>
      <c r="M82" s="14"/>
      <c r="N82" s="372"/>
      <c r="O82" s="373"/>
      <c r="P82" s="373"/>
      <c r="Q82" s="374"/>
      <c r="R82" s="14"/>
      <c r="S82" s="372"/>
      <c r="T82" s="373"/>
      <c r="U82" s="374"/>
      <c r="V82" s="14"/>
      <c r="W82" s="372"/>
      <c r="X82" s="373"/>
      <c r="Y82" s="373"/>
      <c r="Z82" s="374"/>
      <c r="AA82" s="12"/>
      <c r="AB82" s="276"/>
      <c r="AC82" s="12"/>
      <c r="AD82" s="378"/>
      <c r="AE82" s="379"/>
      <c r="AF82" s="379"/>
      <c r="AG82" s="379"/>
      <c r="AH82" s="379"/>
      <c r="AI82" s="379"/>
      <c r="AJ82" s="380"/>
      <c r="AK82" s="2"/>
      <c r="AL82" s="2"/>
      <c r="AM82" s="2"/>
      <c r="AN82" s="2"/>
      <c r="AO82" s="2"/>
      <c r="AP82" s="2"/>
      <c r="AQ82" s="2"/>
      <c r="AR82" s="3"/>
      <c r="AT82" s="181">
        <f t="shared" si="1"/>
        <v>27</v>
      </c>
    </row>
    <row r="83" spans="1:46" ht="15" customHeight="1">
      <c r="A83" s="226">
        <f t="shared" si="0"/>
        <v>0</v>
      </c>
      <c r="B83" s="22"/>
      <c r="C83" s="2"/>
      <c r="D83" s="229"/>
      <c r="E83" s="14"/>
      <c r="F83" s="371"/>
      <c r="G83" s="371"/>
      <c r="H83" s="371"/>
      <c r="I83" s="14"/>
      <c r="J83" s="234"/>
      <c r="K83" s="14"/>
      <c r="L83" s="235"/>
      <c r="M83" s="14"/>
      <c r="N83" s="372"/>
      <c r="O83" s="373"/>
      <c r="P83" s="373"/>
      <c r="Q83" s="374"/>
      <c r="R83" s="14"/>
      <c r="S83" s="372"/>
      <c r="T83" s="373"/>
      <c r="U83" s="374"/>
      <c r="V83" s="14"/>
      <c r="W83" s="372"/>
      <c r="X83" s="373"/>
      <c r="Y83" s="373"/>
      <c r="Z83" s="374"/>
      <c r="AA83" s="12"/>
      <c r="AB83" s="276"/>
      <c r="AC83" s="12"/>
      <c r="AD83" s="378"/>
      <c r="AE83" s="379"/>
      <c r="AF83" s="379"/>
      <c r="AG83" s="379"/>
      <c r="AH83" s="379"/>
      <c r="AI83" s="379"/>
      <c r="AJ83" s="380"/>
      <c r="AK83" s="2"/>
      <c r="AL83" s="2"/>
      <c r="AM83" s="2"/>
      <c r="AN83" s="2"/>
      <c r="AO83" s="2"/>
      <c r="AP83" s="2"/>
      <c r="AQ83" s="2"/>
      <c r="AR83" s="3"/>
      <c r="AT83" s="181">
        <f t="shared" si="1"/>
        <v>28</v>
      </c>
    </row>
    <row r="84" spans="1:46" ht="15" customHeight="1">
      <c r="A84" s="226">
        <f t="shared" si="0"/>
        <v>0</v>
      </c>
      <c r="B84" s="22"/>
      <c r="C84" s="2"/>
      <c r="D84" s="229"/>
      <c r="E84" s="14"/>
      <c r="F84" s="371"/>
      <c r="G84" s="371"/>
      <c r="H84" s="371"/>
      <c r="I84" s="14"/>
      <c r="J84" s="234"/>
      <c r="K84" s="14"/>
      <c r="L84" s="235"/>
      <c r="M84" s="14"/>
      <c r="N84" s="372"/>
      <c r="O84" s="373"/>
      <c r="P84" s="373"/>
      <c r="Q84" s="374"/>
      <c r="R84" s="14"/>
      <c r="S84" s="372"/>
      <c r="T84" s="373"/>
      <c r="U84" s="374"/>
      <c r="V84" s="14"/>
      <c r="W84" s="372"/>
      <c r="X84" s="373"/>
      <c r="Y84" s="373"/>
      <c r="Z84" s="374"/>
      <c r="AA84" s="12"/>
      <c r="AB84" s="276"/>
      <c r="AC84" s="12"/>
      <c r="AD84" s="378"/>
      <c r="AE84" s="379"/>
      <c r="AF84" s="379"/>
      <c r="AG84" s="379"/>
      <c r="AH84" s="379"/>
      <c r="AI84" s="379"/>
      <c r="AJ84" s="380"/>
      <c r="AK84" s="2"/>
      <c r="AL84" s="2"/>
      <c r="AM84" s="2"/>
      <c r="AN84" s="2"/>
      <c r="AO84" s="2"/>
      <c r="AP84" s="2"/>
      <c r="AQ84" s="2"/>
      <c r="AR84" s="3"/>
      <c r="AT84" s="181">
        <f t="shared" si="1"/>
        <v>29</v>
      </c>
    </row>
    <row r="85" spans="1:46" ht="15" customHeight="1">
      <c r="A85" s="226">
        <f t="shared" si="0"/>
        <v>0</v>
      </c>
      <c r="B85" s="22"/>
      <c r="C85" s="2"/>
      <c r="D85" s="229"/>
      <c r="E85" s="14"/>
      <c r="F85" s="371"/>
      <c r="G85" s="371"/>
      <c r="H85" s="371"/>
      <c r="I85" s="14"/>
      <c r="J85" s="234"/>
      <c r="K85" s="14"/>
      <c r="L85" s="235"/>
      <c r="M85" s="14"/>
      <c r="N85" s="372"/>
      <c r="O85" s="373"/>
      <c r="P85" s="373"/>
      <c r="Q85" s="374"/>
      <c r="R85" s="14"/>
      <c r="S85" s="372"/>
      <c r="T85" s="373"/>
      <c r="U85" s="374"/>
      <c r="V85" s="14"/>
      <c r="W85" s="372"/>
      <c r="X85" s="373"/>
      <c r="Y85" s="373"/>
      <c r="Z85" s="374"/>
      <c r="AA85" s="12"/>
      <c r="AB85" s="276"/>
      <c r="AC85" s="12"/>
      <c r="AD85" s="378"/>
      <c r="AE85" s="379"/>
      <c r="AF85" s="379"/>
      <c r="AG85" s="379"/>
      <c r="AH85" s="379"/>
      <c r="AI85" s="379"/>
      <c r="AJ85" s="380"/>
      <c r="AK85" s="2"/>
      <c r="AL85" s="2"/>
      <c r="AM85" s="2"/>
      <c r="AN85" s="2"/>
      <c r="AO85" s="2"/>
      <c r="AP85" s="2"/>
      <c r="AQ85" s="2"/>
      <c r="AR85" s="3"/>
      <c r="AT85" s="181">
        <f t="shared" si="1"/>
        <v>30</v>
      </c>
    </row>
    <row r="86" spans="1:46" ht="15" customHeight="1">
      <c r="A86" s="226">
        <f t="shared" si="0"/>
        <v>0</v>
      </c>
      <c r="B86" s="22"/>
      <c r="C86" s="2"/>
      <c r="D86" s="229"/>
      <c r="E86" s="14"/>
      <c r="F86" s="371"/>
      <c r="G86" s="371"/>
      <c r="H86" s="371"/>
      <c r="I86" s="14"/>
      <c r="J86" s="234"/>
      <c r="K86" s="14"/>
      <c r="L86" s="235"/>
      <c r="M86" s="14"/>
      <c r="N86" s="372"/>
      <c r="O86" s="373"/>
      <c r="P86" s="373"/>
      <c r="Q86" s="374"/>
      <c r="R86" s="14"/>
      <c r="S86" s="372"/>
      <c r="T86" s="373"/>
      <c r="U86" s="374"/>
      <c r="V86" s="14"/>
      <c r="W86" s="372"/>
      <c r="X86" s="373"/>
      <c r="Y86" s="373"/>
      <c r="Z86" s="374"/>
      <c r="AA86" s="12"/>
      <c r="AB86" s="276"/>
      <c r="AC86" s="12"/>
      <c r="AD86" s="378"/>
      <c r="AE86" s="379"/>
      <c r="AF86" s="379"/>
      <c r="AG86" s="379"/>
      <c r="AH86" s="379"/>
      <c r="AI86" s="379"/>
      <c r="AJ86" s="380"/>
      <c r="AK86" s="2"/>
      <c r="AL86" s="2"/>
      <c r="AM86" s="2"/>
      <c r="AN86" s="2"/>
      <c r="AO86" s="2"/>
      <c r="AP86" s="2"/>
      <c r="AQ86" s="2"/>
      <c r="AR86" s="3"/>
      <c r="AT86" s="181">
        <f t="shared" si="1"/>
        <v>31</v>
      </c>
    </row>
    <row r="87" spans="1:46" ht="15" customHeight="1">
      <c r="A87" s="226">
        <f t="shared" si="0"/>
        <v>0</v>
      </c>
      <c r="B87" s="22"/>
      <c r="C87" s="2"/>
      <c r="D87" s="229"/>
      <c r="E87" s="14"/>
      <c r="F87" s="371"/>
      <c r="G87" s="371"/>
      <c r="H87" s="371"/>
      <c r="I87" s="14"/>
      <c r="J87" s="234"/>
      <c r="K87" s="14"/>
      <c r="L87" s="235"/>
      <c r="M87" s="14"/>
      <c r="N87" s="372"/>
      <c r="O87" s="373"/>
      <c r="P87" s="373"/>
      <c r="Q87" s="374"/>
      <c r="R87" s="14"/>
      <c r="S87" s="372"/>
      <c r="T87" s="373"/>
      <c r="U87" s="374"/>
      <c r="V87" s="14"/>
      <c r="W87" s="372"/>
      <c r="X87" s="373"/>
      <c r="Y87" s="373"/>
      <c r="Z87" s="374"/>
      <c r="AA87" s="12"/>
      <c r="AB87" s="276"/>
      <c r="AC87" s="12"/>
      <c r="AD87" s="378"/>
      <c r="AE87" s="379"/>
      <c r="AF87" s="379"/>
      <c r="AG87" s="379"/>
      <c r="AH87" s="379"/>
      <c r="AI87" s="379"/>
      <c r="AJ87" s="380"/>
      <c r="AK87" s="2"/>
      <c r="AL87" s="2"/>
      <c r="AM87" s="2"/>
      <c r="AN87" s="2"/>
      <c r="AO87" s="2"/>
      <c r="AP87" s="2"/>
      <c r="AQ87" s="2"/>
      <c r="AR87" s="3"/>
      <c r="AT87" s="181">
        <f t="shared" si="1"/>
        <v>32</v>
      </c>
    </row>
    <row r="88" spans="1:46" ht="15" customHeight="1">
      <c r="A88" s="226">
        <f t="shared" si="0"/>
        <v>0</v>
      </c>
      <c r="B88" s="22"/>
      <c r="C88" s="2"/>
      <c r="D88" s="229"/>
      <c r="E88" s="14"/>
      <c r="F88" s="371"/>
      <c r="G88" s="371"/>
      <c r="H88" s="371"/>
      <c r="I88" s="14"/>
      <c r="J88" s="234"/>
      <c r="K88" s="14"/>
      <c r="L88" s="235"/>
      <c r="M88" s="14"/>
      <c r="N88" s="372"/>
      <c r="O88" s="373"/>
      <c r="P88" s="373"/>
      <c r="Q88" s="374"/>
      <c r="R88" s="14"/>
      <c r="S88" s="372"/>
      <c r="T88" s="373"/>
      <c r="U88" s="374"/>
      <c r="V88" s="14"/>
      <c r="W88" s="372"/>
      <c r="X88" s="373"/>
      <c r="Y88" s="373"/>
      <c r="Z88" s="374"/>
      <c r="AA88" s="12"/>
      <c r="AB88" s="276"/>
      <c r="AC88" s="12"/>
      <c r="AD88" s="378"/>
      <c r="AE88" s="379"/>
      <c r="AF88" s="379"/>
      <c r="AG88" s="379"/>
      <c r="AH88" s="379"/>
      <c r="AI88" s="379"/>
      <c r="AJ88" s="380"/>
      <c r="AK88" s="2"/>
      <c r="AL88" s="2"/>
      <c r="AM88" s="2"/>
      <c r="AN88" s="2"/>
      <c r="AO88" s="2"/>
      <c r="AP88" s="2"/>
      <c r="AQ88" s="2"/>
      <c r="AR88" s="3"/>
      <c r="AT88" s="181">
        <f t="shared" si="1"/>
        <v>33</v>
      </c>
    </row>
    <row r="89" spans="1:46" ht="15" customHeight="1">
      <c r="A89" s="226">
        <f t="shared" si="0"/>
        <v>0</v>
      </c>
      <c r="B89" s="22"/>
      <c r="C89" s="2"/>
      <c r="D89" s="229"/>
      <c r="E89" s="14"/>
      <c r="F89" s="371"/>
      <c r="G89" s="371"/>
      <c r="H89" s="371"/>
      <c r="I89" s="14"/>
      <c r="J89" s="234"/>
      <c r="K89" s="14"/>
      <c r="L89" s="235"/>
      <c r="M89" s="14"/>
      <c r="N89" s="372"/>
      <c r="O89" s="373"/>
      <c r="P89" s="373"/>
      <c r="Q89" s="374"/>
      <c r="R89" s="14"/>
      <c r="S89" s="372"/>
      <c r="T89" s="373"/>
      <c r="U89" s="374"/>
      <c r="V89" s="14"/>
      <c r="W89" s="372"/>
      <c r="X89" s="373"/>
      <c r="Y89" s="373"/>
      <c r="Z89" s="374"/>
      <c r="AA89" s="12"/>
      <c r="AB89" s="276"/>
      <c r="AC89" s="12"/>
      <c r="AD89" s="378"/>
      <c r="AE89" s="379"/>
      <c r="AF89" s="379"/>
      <c r="AG89" s="379"/>
      <c r="AH89" s="379"/>
      <c r="AI89" s="379"/>
      <c r="AJ89" s="380"/>
      <c r="AK89" s="2"/>
      <c r="AL89" s="2"/>
      <c r="AM89" s="2"/>
      <c r="AN89" s="2"/>
      <c r="AO89" s="2"/>
      <c r="AP89" s="2"/>
      <c r="AQ89" s="2"/>
      <c r="AR89" s="3"/>
      <c r="AT89" s="181">
        <f t="shared" si="1"/>
        <v>34</v>
      </c>
    </row>
    <row r="90" spans="1:46" ht="15" customHeight="1">
      <c r="A90" s="226">
        <f t="shared" si="0"/>
        <v>0</v>
      </c>
      <c r="B90" s="22"/>
      <c r="C90" s="2"/>
      <c r="D90" s="2"/>
      <c r="E90" s="277"/>
      <c r="F90" s="385"/>
      <c r="G90" s="385"/>
      <c r="H90" s="385"/>
      <c r="I90" s="268"/>
      <c r="J90" s="278"/>
      <c r="K90" s="268"/>
      <c r="L90" s="272"/>
      <c r="M90" s="268"/>
      <c r="N90" s="385"/>
      <c r="O90" s="385"/>
      <c r="P90" s="385"/>
      <c r="Q90" s="385"/>
      <c r="R90" s="179"/>
      <c r="S90" s="385"/>
      <c r="T90" s="385"/>
      <c r="U90" s="385"/>
      <c r="V90" s="278"/>
      <c r="W90" s="383"/>
      <c r="X90" s="383"/>
      <c r="Y90" s="383"/>
      <c r="Z90" s="383"/>
      <c r="AA90" s="277"/>
      <c r="AB90" s="272"/>
      <c r="AC90" s="277"/>
      <c r="AD90" s="384"/>
      <c r="AE90" s="384"/>
      <c r="AF90" s="384"/>
      <c r="AG90" s="384"/>
      <c r="AH90" s="384"/>
      <c r="AI90" s="384"/>
      <c r="AJ90" s="384"/>
      <c r="AK90" s="2"/>
      <c r="AL90" s="2"/>
      <c r="AM90" s="2"/>
      <c r="AN90" s="2"/>
      <c r="AO90" s="2"/>
      <c r="AP90" s="2"/>
      <c r="AQ90" s="2"/>
      <c r="AR90" s="273"/>
      <c r="AT90" s="181">
        <f t="shared" si="1"/>
        <v>35</v>
      </c>
    </row>
    <row r="91" spans="1:46" ht="15" customHeight="1">
      <c r="A91" s="226">
        <f t="shared" si="0"/>
        <v>0</v>
      </c>
      <c r="B91" s="22"/>
      <c r="C91" s="2"/>
      <c r="D91" s="2"/>
      <c r="E91" s="277"/>
      <c r="F91" s="385"/>
      <c r="G91" s="385"/>
      <c r="H91" s="385"/>
      <c r="I91" s="268"/>
      <c r="J91" s="278"/>
      <c r="K91" s="268"/>
      <c r="L91" s="272"/>
      <c r="M91" s="268"/>
      <c r="N91" s="385"/>
      <c r="O91" s="385"/>
      <c r="P91" s="385"/>
      <c r="Q91" s="385"/>
      <c r="R91" s="179"/>
      <c r="S91" s="385"/>
      <c r="T91" s="385"/>
      <c r="U91" s="385"/>
      <c r="V91" s="278"/>
      <c r="W91" s="383"/>
      <c r="X91" s="383"/>
      <c r="Y91" s="383"/>
      <c r="Z91" s="383"/>
      <c r="AA91" s="277"/>
      <c r="AB91" s="272"/>
      <c r="AC91" s="277"/>
      <c r="AD91" s="384"/>
      <c r="AE91" s="384"/>
      <c r="AF91" s="384"/>
      <c r="AG91" s="384"/>
      <c r="AH91" s="384"/>
      <c r="AI91" s="384"/>
      <c r="AJ91" s="384"/>
      <c r="AK91" s="2"/>
      <c r="AL91" s="2"/>
      <c r="AM91" s="2"/>
      <c r="AN91" s="2"/>
      <c r="AO91" s="2"/>
      <c r="AP91" s="2"/>
      <c r="AQ91" s="2"/>
      <c r="AR91" s="273"/>
      <c r="AT91" s="181">
        <f t="shared" si="1"/>
        <v>36</v>
      </c>
    </row>
    <row r="92" spans="1:46" ht="15" customHeight="1">
      <c r="A92" s="226">
        <f t="shared" si="0"/>
        <v>0</v>
      </c>
      <c r="B92" s="22"/>
      <c r="C92" s="2"/>
      <c r="D92" s="229"/>
      <c r="E92" s="2"/>
      <c r="F92" s="371"/>
      <c r="G92" s="371"/>
      <c r="H92" s="371"/>
      <c r="I92" s="2"/>
      <c r="J92" s="234"/>
      <c r="K92" s="2"/>
      <c r="L92" s="235"/>
      <c r="M92" s="2"/>
      <c r="N92" s="375"/>
      <c r="O92" s="376"/>
      <c r="P92" s="376"/>
      <c r="Q92" s="377"/>
      <c r="R92" s="2"/>
      <c r="S92" s="372"/>
      <c r="T92" s="373"/>
      <c r="U92" s="374"/>
      <c r="V92" s="2"/>
      <c r="W92" s="372"/>
      <c r="X92" s="373"/>
      <c r="Y92" s="373"/>
      <c r="Z92" s="374"/>
      <c r="AA92" s="2"/>
      <c r="AB92" s="276"/>
      <c r="AC92" s="2"/>
      <c r="AD92" s="378"/>
      <c r="AE92" s="379"/>
      <c r="AF92" s="379"/>
      <c r="AG92" s="379"/>
      <c r="AH92" s="379"/>
      <c r="AI92" s="379"/>
      <c r="AJ92" s="380"/>
      <c r="AK92" s="2"/>
      <c r="AL92" s="2"/>
      <c r="AM92" s="2"/>
      <c r="AN92" s="2"/>
      <c r="AO92" s="2"/>
      <c r="AP92" s="2"/>
      <c r="AQ92" s="2"/>
      <c r="AR92" s="3"/>
      <c r="AT92" s="181">
        <f t="shared" si="1"/>
        <v>37</v>
      </c>
    </row>
    <row r="93" spans="1:46" ht="15" customHeight="1">
      <c r="A93" s="226">
        <f t="shared" si="0"/>
        <v>0</v>
      </c>
      <c r="B93" s="22"/>
      <c r="C93" s="2"/>
      <c r="D93" s="229"/>
      <c r="E93" s="2"/>
      <c r="F93" s="371"/>
      <c r="G93" s="371"/>
      <c r="H93" s="371"/>
      <c r="I93" s="2"/>
      <c r="J93" s="234"/>
      <c r="K93" s="2"/>
      <c r="L93" s="235"/>
      <c r="M93" s="2"/>
      <c r="N93" s="375"/>
      <c r="O93" s="376"/>
      <c r="P93" s="376"/>
      <c r="Q93" s="377"/>
      <c r="R93" s="2"/>
      <c r="S93" s="372"/>
      <c r="T93" s="373"/>
      <c r="U93" s="374"/>
      <c r="V93" s="2"/>
      <c r="W93" s="372"/>
      <c r="X93" s="373"/>
      <c r="Y93" s="373"/>
      <c r="Z93" s="374"/>
      <c r="AA93" s="2"/>
      <c r="AB93" s="276"/>
      <c r="AC93" s="2"/>
      <c r="AD93" s="378"/>
      <c r="AE93" s="379"/>
      <c r="AF93" s="379"/>
      <c r="AG93" s="379"/>
      <c r="AH93" s="379"/>
      <c r="AI93" s="379"/>
      <c r="AJ93" s="380"/>
      <c r="AK93" s="2"/>
      <c r="AL93" s="2"/>
      <c r="AM93" s="2"/>
      <c r="AN93" s="2"/>
      <c r="AO93" s="2"/>
      <c r="AP93" s="2"/>
      <c r="AQ93" s="2"/>
      <c r="AR93" s="3"/>
      <c r="AT93" s="181">
        <f t="shared" si="1"/>
        <v>38</v>
      </c>
    </row>
    <row r="94" spans="1:46" ht="15" customHeight="1">
      <c r="A94" s="226">
        <f t="shared" si="0"/>
        <v>0</v>
      </c>
      <c r="B94" s="22"/>
      <c r="C94" s="2"/>
      <c r="D94" s="229"/>
      <c r="E94" s="2"/>
      <c r="F94" s="371"/>
      <c r="G94" s="371"/>
      <c r="H94" s="371"/>
      <c r="I94" s="2"/>
      <c r="J94" s="234"/>
      <c r="K94" s="2"/>
      <c r="L94" s="235"/>
      <c r="M94" s="2"/>
      <c r="N94" s="375"/>
      <c r="O94" s="376"/>
      <c r="P94" s="376"/>
      <c r="Q94" s="377"/>
      <c r="R94" s="2"/>
      <c r="S94" s="372"/>
      <c r="T94" s="373"/>
      <c r="U94" s="374"/>
      <c r="V94" s="2"/>
      <c r="W94" s="372"/>
      <c r="X94" s="373"/>
      <c r="Y94" s="373"/>
      <c r="Z94" s="374"/>
      <c r="AA94" s="2"/>
      <c r="AB94" s="276"/>
      <c r="AC94" s="2"/>
      <c r="AD94" s="378"/>
      <c r="AE94" s="379"/>
      <c r="AF94" s="379"/>
      <c r="AG94" s="379"/>
      <c r="AH94" s="379"/>
      <c r="AI94" s="379"/>
      <c r="AJ94" s="380"/>
      <c r="AK94" s="2"/>
      <c r="AL94" s="2"/>
      <c r="AM94" s="2"/>
      <c r="AN94" s="2"/>
      <c r="AO94" s="2"/>
      <c r="AP94" s="2"/>
      <c r="AQ94" s="2"/>
      <c r="AR94" s="3"/>
      <c r="AT94" s="181">
        <f t="shared" si="1"/>
        <v>39</v>
      </c>
    </row>
    <row r="95" spans="1:46" ht="15" customHeight="1">
      <c r="A95" s="226">
        <f t="shared" si="0"/>
        <v>0</v>
      </c>
      <c r="B95" s="22"/>
      <c r="C95" s="2"/>
      <c r="D95" s="229"/>
      <c r="E95" s="2"/>
      <c r="F95" s="371"/>
      <c r="G95" s="371"/>
      <c r="H95" s="371"/>
      <c r="I95" s="2"/>
      <c r="J95" s="234"/>
      <c r="K95" s="2"/>
      <c r="L95" s="235"/>
      <c r="M95" s="2"/>
      <c r="N95" s="375"/>
      <c r="O95" s="376"/>
      <c r="P95" s="376"/>
      <c r="Q95" s="377"/>
      <c r="R95" s="2"/>
      <c r="S95" s="372"/>
      <c r="T95" s="373"/>
      <c r="U95" s="374"/>
      <c r="V95" s="2"/>
      <c r="W95" s="372"/>
      <c r="X95" s="373"/>
      <c r="Y95" s="373"/>
      <c r="Z95" s="374"/>
      <c r="AA95" s="2"/>
      <c r="AB95" s="276"/>
      <c r="AC95" s="2"/>
      <c r="AD95" s="378"/>
      <c r="AE95" s="379"/>
      <c r="AF95" s="379"/>
      <c r="AG95" s="379"/>
      <c r="AH95" s="379"/>
      <c r="AI95" s="379"/>
      <c r="AJ95" s="380"/>
      <c r="AK95" s="2"/>
      <c r="AL95" s="2"/>
      <c r="AM95" s="2"/>
      <c r="AN95" s="2"/>
      <c r="AO95" s="2"/>
      <c r="AP95" s="2"/>
      <c r="AQ95" s="2"/>
      <c r="AR95" s="3"/>
      <c r="AT95" s="181">
        <f t="shared" si="1"/>
        <v>40</v>
      </c>
    </row>
    <row r="96" spans="1:46" ht="15" customHeight="1">
      <c r="A96" s="226">
        <f t="shared" si="0"/>
        <v>0</v>
      </c>
      <c r="B96" s="22"/>
      <c r="C96" s="2"/>
      <c r="D96" s="229"/>
      <c r="E96" s="2"/>
      <c r="F96" s="371"/>
      <c r="G96" s="371"/>
      <c r="H96" s="371"/>
      <c r="I96" s="2"/>
      <c r="J96" s="234"/>
      <c r="K96" s="2"/>
      <c r="L96" s="235"/>
      <c r="M96" s="2"/>
      <c r="N96" s="375"/>
      <c r="O96" s="376"/>
      <c r="P96" s="376"/>
      <c r="Q96" s="377"/>
      <c r="R96" s="2"/>
      <c r="S96" s="372"/>
      <c r="T96" s="373"/>
      <c r="U96" s="374"/>
      <c r="V96" s="2"/>
      <c r="W96" s="372"/>
      <c r="X96" s="373"/>
      <c r="Y96" s="373"/>
      <c r="Z96" s="374"/>
      <c r="AA96" s="2"/>
      <c r="AB96" s="276"/>
      <c r="AC96" s="2"/>
      <c r="AD96" s="378"/>
      <c r="AE96" s="379"/>
      <c r="AF96" s="379"/>
      <c r="AG96" s="379"/>
      <c r="AH96" s="379"/>
      <c r="AI96" s="379"/>
      <c r="AJ96" s="380"/>
      <c r="AK96" s="2"/>
      <c r="AL96" s="2"/>
      <c r="AM96" s="2"/>
      <c r="AN96" s="2"/>
      <c r="AO96" s="2"/>
      <c r="AP96" s="2"/>
      <c r="AQ96" s="2"/>
      <c r="AR96" s="3"/>
      <c r="AT96" s="181">
        <f t="shared" si="1"/>
        <v>41</v>
      </c>
    </row>
    <row r="97" spans="1:46" ht="15" customHeight="1">
      <c r="A97" s="226">
        <f t="shared" si="0"/>
        <v>0</v>
      </c>
      <c r="B97" s="22"/>
      <c r="C97" s="2"/>
      <c r="D97" s="229"/>
      <c r="E97" s="2"/>
      <c r="F97" s="371"/>
      <c r="G97" s="371"/>
      <c r="H97" s="371"/>
      <c r="I97" s="2"/>
      <c r="J97" s="234"/>
      <c r="K97" s="2"/>
      <c r="L97" s="235"/>
      <c r="M97" s="2"/>
      <c r="N97" s="375"/>
      <c r="O97" s="376"/>
      <c r="P97" s="376"/>
      <c r="Q97" s="377"/>
      <c r="R97" s="2"/>
      <c r="S97" s="372"/>
      <c r="T97" s="373"/>
      <c r="U97" s="374"/>
      <c r="V97" s="2"/>
      <c r="W97" s="372"/>
      <c r="X97" s="373"/>
      <c r="Y97" s="373"/>
      <c r="Z97" s="374"/>
      <c r="AA97" s="2"/>
      <c r="AB97" s="276"/>
      <c r="AC97" s="2"/>
      <c r="AD97" s="378"/>
      <c r="AE97" s="379"/>
      <c r="AF97" s="379"/>
      <c r="AG97" s="379"/>
      <c r="AH97" s="379"/>
      <c r="AI97" s="379"/>
      <c r="AJ97" s="380"/>
      <c r="AK97" s="2"/>
      <c r="AL97" s="2"/>
      <c r="AM97" s="2"/>
      <c r="AN97" s="2"/>
      <c r="AO97" s="2"/>
      <c r="AP97" s="2"/>
      <c r="AQ97" s="2"/>
      <c r="AR97" s="3"/>
      <c r="AT97" s="181">
        <f t="shared" si="1"/>
        <v>42</v>
      </c>
    </row>
    <row r="98" spans="1:46" ht="15" customHeight="1">
      <c r="A98" s="226">
        <f t="shared" si="0"/>
        <v>0</v>
      </c>
      <c r="B98" s="22"/>
      <c r="C98" s="2"/>
      <c r="D98" s="229"/>
      <c r="E98" s="2"/>
      <c r="F98" s="371"/>
      <c r="G98" s="371"/>
      <c r="H98" s="371"/>
      <c r="I98" s="2"/>
      <c r="J98" s="234"/>
      <c r="K98" s="2"/>
      <c r="L98" s="235"/>
      <c r="M98" s="2"/>
      <c r="N98" s="375"/>
      <c r="O98" s="376"/>
      <c r="P98" s="376"/>
      <c r="Q98" s="377"/>
      <c r="R98" s="2"/>
      <c r="S98" s="372"/>
      <c r="T98" s="373"/>
      <c r="U98" s="374"/>
      <c r="V98" s="2"/>
      <c r="W98" s="372"/>
      <c r="X98" s="373"/>
      <c r="Y98" s="373"/>
      <c r="Z98" s="374"/>
      <c r="AA98" s="2"/>
      <c r="AB98" s="276"/>
      <c r="AC98" s="2"/>
      <c r="AD98" s="378"/>
      <c r="AE98" s="379"/>
      <c r="AF98" s="379"/>
      <c r="AG98" s="379"/>
      <c r="AH98" s="379"/>
      <c r="AI98" s="379"/>
      <c r="AJ98" s="380"/>
      <c r="AK98" s="2"/>
      <c r="AL98" s="2"/>
      <c r="AM98" s="2"/>
      <c r="AN98" s="2"/>
      <c r="AO98" s="2"/>
      <c r="AP98" s="2"/>
      <c r="AQ98" s="2"/>
      <c r="AR98" s="3"/>
      <c r="AT98" s="181">
        <f t="shared" si="1"/>
        <v>43</v>
      </c>
    </row>
    <row r="99" spans="1:46" ht="15" customHeight="1">
      <c r="A99" s="226">
        <f t="shared" si="0"/>
        <v>0</v>
      </c>
      <c r="B99" s="22"/>
      <c r="C99" s="2"/>
      <c r="D99" s="229"/>
      <c r="E99" s="2"/>
      <c r="F99" s="371"/>
      <c r="G99" s="371"/>
      <c r="H99" s="371"/>
      <c r="I99" s="2"/>
      <c r="J99" s="234"/>
      <c r="K99" s="2"/>
      <c r="L99" s="235"/>
      <c r="M99" s="2"/>
      <c r="N99" s="375"/>
      <c r="O99" s="376"/>
      <c r="P99" s="376"/>
      <c r="Q99" s="377"/>
      <c r="R99" s="2"/>
      <c r="S99" s="372"/>
      <c r="T99" s="373"/>
      <c r="U99" s="374"/>
      <c r="V99" s="2"/>
      <c r="W99" s="372"/>
      <c r="X99" s="373"/>
      <c r="Y99" s="373"/>
      <c r="Z99" s="374"/>
      <c r="AA99" s="2"/>
      <c r="AB99" s="276"/>
      <c r="AC99" s="2"/>
      <c r="AD99" s="378"/>
      <c r="AE99" s="379"/>
      <c r="AF99" s="379"/>
      <c r="AG99" s="379"/>
      <c r="AH99" s="379"/>
      <c r="AI99" s="379"/>
      <c r="AJ99" s="380"/>
      <c r="AK99" s="2"/>
      <c r="AL99" s="2"/>
      <c r="AM99" s="2"/>
      <c r="AN99" s="2"/>
      <c r="AO99" s="2"/>
      <c r="AP99" s="2"/>
      <c r="AQ99" s="2"/>
      <c r="AR99" s="3"/>
      <c r="AT99" s="181">
        <f t="shared" si="1"/>
        <v>44</v>
      </c>
    </row>
    <row r="100" spans="1:46" ht="15" customHeight="1">
      <c r="A100" s="226">
        <f t="shared" si="0"/>
        <v>0</v>
      </c>
      <c r="B100" s="22"/>
      <c r="C100" s="2"/>
      <c r="D100" s="229"/>
      <c r="E100" s="2"/>
      <c r="F100" s="371"/>
      <c r="G100" s="371"/>
      <c r="H100" s="371"/>
      <c r="I100" s="2"/>
      <c r="J100" s="234"/>
      <c r="K100" s="2"/>
      <c r="L100" s="235"/>
      <c r="M100" s="2"/>
      <c r="N100" s="375"/>
      <c r="O100" s="376"/>
      <c r="P100" s="376"/>
      <c r="Q100" s="377"/>
      <c r="R100" s="2"/>
      <c r="S100" s="372"/>
      <c r="T100" s="373"/>
      <c r="U100" s="374"/>
      <c r="V100" s="2"/>
      <c r="W100" s="372"/>
      <c r="X100" s="373"/>
      <c r="Y100" s="373"/>
      <c r="Z100" s="374"/>
      <c r="AA100" s="2"/>
      <c r="AB100" s="276"/>
      <c r="AC100" s="2"/>
      <c r="AD100" s="378"/>
      <c r="AE100" s="379"/>
      <c r="AF100" s="379"/>
      <c r="AG100" s="379"/>
      <c r="AH100" s="379"/>
      <c r="AI100" s="379"/>
      <c r="AJ100" s="380"/>
      <c r="AK100" s="2"/>
      <c r="AL100" s="2"/>
      <c r="AM100" s="2"/>
      <c r="AN100" s="2"/>
      <c r="AO100" s="2"/>
      <c r="AP100" s="2"/>
      <c r="AQ100" s="2"/>
      <c r="AR100" s="3"/>
      <c r="AT100" s="181">
        <f t="shared" si="1"/>
        <v>45</v>
      </c>
    </row>
    <row r="101" spans="1:46" ht="15" customHeight="1">
      <c r="A101" s="226">
        <f t="shared" si="0"/>
        <v>0</v>
      </c>
      <c r="B101" s="22"/>
      <c r="C101" s="2"/>
      <c r="D101" s="229"/>
      <c r="E101" s="2"/>
      <c r="F101" s="371"/>
      <c r="G101" s="371"/>
      <c r="H101" s="371"/>
      <c r="I101" s="2"/>
      <c r="J101" s="234"/>
      <c r="K101" s="2"/>
      <c r="L101" s="235"/>
      <c r="M101" s="2"/>
      <c r="N101" s="375"/>
      <c r="O101" s="376"/>
      <c r="P101" s="376"/>
      <c r="Q101" s="377"/>
      <c r="R101" s="2"/>
      <c r="S101" s="372"/>
      <c r="T101" s="373"/>
      <c r="U101" s="374"/>
      <c r="V101" s="2"/>
      <c r="W101" s="372"/>
      <c r="X101" s="373"/>
      <c r="Y101" s="373"/>
      <c r="Z101" s="374"/>
      <c r="AA101" s="2"/>
      <c r="AB101" s="276"/>
      <c r="AC101" s="2"/>
      <c r="AD101" s="378"/>
      <c r="AE101" s="379"/>
      <c r="AF101" s="379"/>
      <c r="AG101" s="379"/>
      <c r="AH101" s="379"/>
      <c r="AI101" s="379"/>
      <c r="AJ101" s="380"/>
      <c r="AK101" s="2"/>
      <c r="AL101" s="2"/>
      <c r="AM101" s="2"/>
      <c r="AN101" s="2"/>
      <c r="AO101" s="2"/>
      <c r="AP101" s="2"/>
      <c r="AQ101" s="2"/>
      <c r="AR101" s="3"/>
      <c r="AT101" s="181">
        <f t="shared" si="1"/>
        <v>46</v>
      </c>
    </row>
    <row r="102" spans="1:46" ht="15" customHeight="1">
      <c r="A102" s="226">
        <f t="shared" si="0"/>
        <v>0</v>
      </c>
      <c r="B102" s="22"/>
      <c r="C102" s="2"/>
      <c r="D102" s="229"/>
      <c r="E102" s="2"/>
      <c r="F102" s="371"/>
      <c r="G102" s="371"/>
      <c r="H102" s="371"/>
      <c r="I102" s="2"/>
      <c r="J102" s="234"/>
      <c r="K102" s="2"/>
      <c r="L102" s="235"/>
      <c r="M102" s="2"/>
      <c r="N102" s="375"/>
      <c r="O102" s="376"/>
      <c r="P102" s="376"/>
      <c r="Q102" s="377"/>
      <c r="R102" s="2"/>
      <c r="S102" s="372"/>
      <c r="T102" s="373"/>
      <c r="U102" s="374"/>
      <c r="V102" s="2"/>
      <c r="W102" s="372"/>
      <c r="X102" s="373"/>
      <c r="Y102" s="373"/>
      <c r="Z102" s="374"/>
      <c r="AA102" s="2"/>
      <c r="AB102" s="276"/>
      <c r="AC102" s="2"/>
      <c r="AD102" s="378"/>
      <c r="AE102" s="379"/>
      <c r="AF102" s="379"/>
      <c r="AG102" s="379"/>
      <c r="AH102" s="379"/>
      <c r="AI102" s="379"/>
      <c r="AJ102" s="380"/>
      <c r="AK102" s="2"/>
      <c r="AL102" s="2"/>
      <c r="AM102" s="2"/>
      <c r="AN102" s="2"/>
      <c r="AO102" s="2"/>
      <c r="AP102" s="2"/>
      <c r="AQ102" s="2"/>
      <c r="AR102" s="3"/>
      <c r="AT102" s="181">
        <f t="shared" si="1"/>
        <v>47</v>
      </c>
    </row>
    <row r="103" spans="1:46" ht="15" customHeight="1">
      <c r="A103" s="226">
        <f t="shared" si="0"/>
        <v>0</v>
      </c>
      <c r="B103" s="22"/>
      <c r="C103" s="2"/>
      <c r="D103" s="229"/>
      <c r="E103" s="2"/>
      <c r="F103" s="371"/>
      <c r="G103" s="371"/>
      <c r="H103" s="371"/>
      <c r="I103" s="2"/>
      <c r="J103" s="234"/>
      <c r="K103" s="2"/>
      <c r="L103" s="235"/>
      <c r="M103" s="2"/>
      <c r="N103" s="375"/>
      <c r="O103" s="376"/>
      <c r="P103" s="376"/>
      <c r="Q103" s="377"/>
      <c r="R103" s="2"/>
      <c r="S103" s="372"/>
      <c r="T103" s="373"/>
      <c r="U103" s="374"/>
      <c r="V103" s="2"/>
      <c r="W103" s="372"/>
      <c r="X103" s="373"/>
      <c r="Y103" s="373"/>
      <c r="Z103" s="374"/>
      <c r="AA103" s="2"/>
      <c r="AB103" s="276"/>
      <c r="AC103" s="2"/>
      <c r="AD103" s="378"/>
      <c r="AE103" s="379"/>
      <c r="AF103" s="379"/>
      <c r="AG103" s="379"/>
      <c r="AH103" s="379"/>
      <c r="AI103" s="379"/>
      <c r="AJ103" s="380"/>
      <c r="AK103" s="2"/>
      <c r="AL103" s="2"/>
      <c r="AM103" s="2"/>
      <c r="AN103" s="2"/>
      <c r="AO103" s="2"/>
      <c r="AP103" s="2"/>
      <c r="AQ103" s="2"/>
      <c r="AR103" s="3"/>
      <c r="AT103" s="181">
        <f t="shared" si="1"/>
        <v>48</v>
      </c>
    </row>
    <row r="104" spans="1:46" ht="15" customHeight="1">
      <c r="A104" s="226">
        <f t="shared" si="0"/>
        <v>0</v>
      </c>
      <c r="B104" s="22"/>
      <c r="C104" s="2"/>
      <c r="D104" s="229"/>
      <c r="E104" s="2"/>
      <c r="F104" s="371"/>
      <c r="G104" s="371"/>
      <c r="H104" s="371"/>
      <c r="I104" s="2"/>
      <c r="J104" s="234"/>
      <c r="K104" s="2"/>
      <c r="L104" s="235"/>
      <c r="M104" s="2"/>
      <c r="N104" s="375"/>
      <c r="O104" s="376"/>
      <c r="P104" s="376"/>
      <c r="Q104" s="377"/>
      <c r="R104" s="2"/>
      <c r="S104" s="372"/>
      <c r="T104" s="373"/>
      <c r="U104" s="374"/>
      <c r="V104" s="2"/>
      <c r="W104" s="372"/>
      <c r="X104" s="373"/>
      <c r="Y104" s="373"/>
      <c r="Z104" s="374"/>
      <c r="AA104" s="2"/>
      <c r="AB104" s="276"/>
      <c r="AC104" s="2"/>
      <c r="AD104" s="378"/>
      <c r="AE104" s="379"/>
      <c r="AF104" s="379"/>
      <c r="AG104" s="379"/>
      <c r="AH104" s="379"/>
      <c r="AI104" s="379"/>
      <c r="AJ104" s="380"/>
      <c r="AK104" s="2"/>
      <c r="AL104" s="2"/>
      <c r="AM104" s="2"/>
      <c r="AN104" s="2"/>
      <c r="AO104" s="2"/>
      <c r="AP104" s="2"/>
      <c r="AQ104" s="2"/>
      <c r="AR104" s="3"/>
      <c r="AT104" s="181">
        <f t="shared" si="1"/>
        <v>49</v>
      </c>
    </row>
    <row r="105" spans="1:46" ht="15" customHeight="1">
      <c r="A105" s="226">
        <f t="shared" si="0"/>
        <v>0</v>
      </c>
      <c r="B105" s="22"/>
      <c r="C105" s="2"/>
      <c r="D105" s="229"/>
      <c r="E105" s="2"/>
      <c r="F105" s="371"/>
      <c r="G105" s="371"/>
      <c r="H105" s="371"/>
      <c r="I105" s="2"/>
      <c r="J105" s="234"/>
      <c r="K105" s="2"/>
      <c r="L105" s="235"/>
      <c r="M105" s="2"/>
      <c r="N105" s="375"/>
      <c r="O105" s="376"/>
      <c r="P105" s="376"/>
      <c r="Q105" s="377"/>
      <c r="R105" s="2"/>
      <c r="S105" s="372"/>
      <c r="T105" s="373"/>
      <c r="U105" s="374"/>
      <c r="V105" s="2"/>
      <c r="W105" s="372"/>
      <c r="X105" s="373"/>
      <c r="Y105" s="373"/>
      <c r="Z105" s="374"/>
      <c r="AA105" s="2"/>
      <c r="AB105" s="276"/>
      <c r="AC105" s="2"/>
      <c r="AD105" s="378"/>
      <c r="AE105" s="379"/>
      <c r="AF105" s="379"/>
      <c r="AG105" s="379"/>
      <c r="AH105" s="379"/>
      <c r="AI105" s="379"/>
      <c r="AJ105" s="380"/>
      <c r="AK105" s="2"/>
      <c r="AL105" s="2"/>
      <c r="AM105" s="2"/>
      <c r="AN105" s="2"/>
      <c r="AO105" s="2"/>
      <c r="AP105" s="2"/>
      <c r="AQ105" s="2"/>
      <c r="AR105" s="3"/>
      <c r="AT105" s="181">
        <f t="shared" si="1"/>
        <v>50</v>
      </c>
    </row>
    <row r="106" spans="1:46" ht="15" customHeight="1">
      <c r="A106" s="226">
        <f t="shared" si="0"/>
        <v>0</v>
      </c>
      <c r="B106" s="22"/>
      <c r="C106" s="2"/>
      <c r="D106" s="229"/>
      <c r="E106" s="2"/>
      <c r="F106" s="371"/>
      <c r="G106" s="371"/>
      <c r="H106" s="371"/>
      <c r="I106" s="2"/>
      <c r="J106" s="234"/>
      <c r="K106" s="2"/>
      <c r="L106" s="235"/>
      <c r="M106" s="2"/>
      <c r="N106" s="375"/>
      <c r="O106" s="376"/>
      <c r="P106" s="376"/>
      <c r="Q106" s="377"/>
      <c r="R106" s="2"/>
      <c r="S106" s="372"/>
      <c r="T106" s="373"/>
      <c r="U106" s="374"/>
      <c r="V106" s="2"/>
      <c r="W106" s="372"/>
      <c r="X106" s="373"/>
      <c r="Y106" s="373"/>
      <c r="Z106" s="374"/>
      <c r="AA106" s="2"/>
      <c r="AB106" s="276"/>
      <c r="AC106" s="2"/>
      <c r="AD106" s="378"/>
      <c r="AE106" s="379"/>
      <c r="AF106" s="379"/>
      <c r="AG106" s="379"/>
      <c r="AH106" s="379"/>
      <c r="AI106" s="379"/>
      <c r="AJ106" s="380"/>
      <c r="AK106" s="2"/>
      <c r="AL106" s="2"/>
      <c r="AM106" s="2"/>
      <c r="AN106" s="2"/>
      <c r="AO106" s="2"/>
      <c r="AP106" s="2"/>
      <c r="AQ106" s="2"/>
      <c r="AR106" s="3"/>
      <c r="AT106" s="181">
        <f t="shared" si="1"/>
        <v>51</v>
      </c>
    </row>
    <row r="107" spans="1:46" ht="15" customHeight="1">
      <c r="A107" s="226">
        <f t="shared" si="0"/>
        <v>0</v>
      </c>
      <c r="B107" s="22"/>
      <c r="C107" s="2"/>
      <c r="D107" s="229"/>
      <c r="E107" s="2"/>
      <c r="F107" s="371"/>
      <c r="G107" s="371"/>
      <c r="H107" s="371"/>
      <c r="I107" s="2"/>
      <c r="J107" s="234"/>
      <c r="K107" s="2"/>
      <c r="L107" s="235"/>
      <c r="M107" s="2"/>
      <c r="N107" s="375"/>
      <c r="O107" s="376"/>
      <c r="P107" s="376"/>
      <c r="Q107" s="377"/>
      <c r="R107" s="2"/>
      <c r="S107" s="372"/>
      <c r="T107" s="373"/>
      <c r="U107" s="374"/>
      <c r="V107" s="2"/>
      <c r="W107" s="372"/>
      <c r="X107" s="373"/>
      <c r="Y107" s="373"/>
      <c r="Z107" s="374"/>
      <c r="AA107" s="2"/>
      <c r="AB107" s="276"/>
      <c r="AC107" s="2"/>
      <c r="AD107" s="378"/>
      <c r="AE107" s="379"/>
      <c r="AF107" s="379"/>
      <c r="AG107" s="379"/>
      <c r="AH107" s="379"/>
      <c r="AI107" s="379"/>
      <c r="AJ107" s="380"/>
      <c r="AK107" s="2"/>
      <c r="AL107" s="2"/>
      <c r="AM107" s="2"/>
      <c r="AN107" s="2"/>
      <c r="AO107" s="2"/>
      <c r="AP107" s="2"/>
      <c r="AQ107" s="2"/>
      <c r="AR107" s="3"/>
      <c r="AT107" s="181">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1">
        <f t="shared" si="1"/>
        <v>53</v>
      </c>
    </row>
    <row r="109" spans="1:46" ht="15.75">
      <c r="B109" s="22"/>
      <c r="C109" s="310" t="s">
        <v>728</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2"/>
      <c r="AR109" s="160"/>
    </row>
    <row r="110" spans="1:46" ht="3.95" customHeight="1">
      <c r="B110" s="22"/>
      <c r="C110" s="2"/>
      <c r="D110" s="2"/>
      <c r="E110" s="2"/>
      <c r="F110" s="2"/>
      <c r="G110" s="2"/>
      <c r="H110" s="139"/>
      <c r="I110" s="2"/>
      <c r="J110" s="139"/>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07" t="s">
        <v>722</v>
      </c>
      <c r="E111" s="308"/>
      <c r="F111" s="309"/>
      <c r="G111" s="99"/>
      <c r="H111" s="437" t="s">
        <v>1713</v>
      </c>
      <c r="I111" s="438"/>
      <c r="J111" s="439"/>
      <c r="K111" s="96"/>
      <c r="L111" s="307" t="s">
        <v>1717</v>
      </c>
      <c r="M111" s="308"/>
      <c r="N111" s="308"/>
      <c r="O111" s="308"/>
      <c r="P111" s="308"/>
      <c r="Q111" s="308"/>
      <c r="R111" s="308"/>
      <c r="S111" s="308"/>
      <c r="T111" s="308"/>
      <c r="U111" s="309"/>
      <c r="V111" s="92"/>
      <c r="W111" s="306" t="s">
        <v>1714</v>
      </c>
      <c r="X111" s="306"/>
      <c r="Y111" s="306"/>
      <c r="Z111" s="306"/>
      <c r="AA111" s="306"/>
      <c r="AB111" s="306"/>
      <c r="AC111" s="306"/>
      <c r="AD111" s="306"/>
      <c r="AE111" s="306"/>
      <c r="AF111" s="306"/>
      <c r="AG111" s="306"/>
      <c r="AH111" s="306"/>
      <c r="AI111" s="306"/>
      <c r="AJ111" s="306"/>
      <c r="AK111" s="24"/>
      <c r="AL111" s="2"/>
      <c r="AM111" s="2"/>
      <c r="AN111" s="24"/>
      <c r="AO111" s="24"/>
      <c r="AP111" s="24"/>
      <c r="AQ111" s="24"/>
      <c r="AR111" s="167"/>
    </row>
    <row r="112" spans="1:46" ht="3.95" customHeight="1">
      <c r="B112" s="22"/>
      <c r="C112" s="2"/>
      <c r="D112" s="277"/>
      <c r="E112" s="277"/>
      <c r="F112" s="277"/>
      <c r="G112" s="277"/>
      <c r="H112" s="277"/>
      <c r="I112" s="20"/>
      <c r="J112" s="278"/>
      <c r="K112" s="20"/>
      <c r="L112" s="20"/>
      <c r="M112" s="20"/>
      <c r="N112" s="278"/>
      <c r="O112" s="278"/>
      <c r="P112" s="278"/>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69" t="str">
        <f>IF(IF(ISNA(VLOOKUP(AT56,$A$56:$U$107,6,0)),"",VLOOKUP(AT56,$A$56:$Q$107,6,0))="","",IF(ISNA(VLOOKUP(AT56,$A$56:$U$107,6,0)),"",VLOOKUP(AT56,$A$56:$Q$107,6,0)))</f>
        <v/>
      </c>
      <c r="E113" s="369"/>
      <c r="F113" s="369"/>
      <c r="G113" s="14"/>
      <c r="H113" s="381" t="str">
        <f>IF(IF(ISNA(VLOOKUP(AT56,$A$56:$U$107,10,0)),"",VLOOKUP(AT56,$A$56:$Q$107,10,0))="","",IF(ISNA(VLOOKUP(AT56,$A$56:$U$107,10,0)),"",VLOOKUP(AT56,$A$56:$Q$107,10,0)))</f>
        <v/>
      </c>
      <c r="I113" s="381"/>
      <c r="J113" s="381"/>
      <c r="K113" s="177"/>
      <c r="L113" s="371"/>
      <c r="M113" s="371"/>
      <c r="N113" s="371"/>
      <c r="O113" s="371"/>
      <c r="P113" s="371"/>
      <c r="Q113" s="371"/>
      <c r="R113" s="371"/>
      <c r="S113" s="371"/>
      <c r="T113" s="371"/>
      <c r="U113" s="371"/>
      <c r="V113" s="278"/>
      <c r="W113" s="372"/>
      <c r="X113" s="373"/>
      <c r="Y113" s="373"/>
      <c r="Z113" s="373"/>
      <c r="AA113" s="373"/>
      <c r="AB113" s="373"/>
      <c r="AC113" s="373"/>
      <c r="AD113" s="373"/>
      <c r="AE113" s="373"/>
      <c r="AF113" s="373"/>
      <c r="AG113" s="373"/>
      <c r="AH113" s="373"/>
      <c r="AI113" s="373"/>
      <c r="AJ113" s="374"/>
      <c r="AK113" s="2"/>
      <c r="AL113" s="2"/>
      <c r="AM113" s="2"/>
      <c r="AN113" s="2"/>
      <c r="AO113" s="2"/>
      <c r="AP113" s="2"/>
      <c r="AQ113" s="2"/>
      <c r="AR113" s="3"/>
    </row>
    <row r="114" spans="2:44">
      <c r="B114" s="22"/>
      <c r="C114" s="3"/>
      <c r="D114" s="369" t="str">
        <f t="shared" ref="D114:D130" si="2">IF(IF(ISNA(VLOOKUP(AT57,$A$56:$U$107,6,0)),"",VLOOKUP(AT57,$A$56:$Q$107,6,0))="","",IF(ISNA(VLOOKUP(AT57,$A$56:$U$107,6,0)),"",VLOOKUP(AT57,$A$56:$Q$107,6,0)))</f>
        <v/>
      </c>
      <c r="E114" s="369"/>
      <c r="F114" s="369"/>
      <c r="G114" s="14"/>
      <c r="H114" s="381" t="str">
        <f t="shared" ref="H114:H130" si="3">IF(IF(ISNA(VLOOKUP(AT57,$A$56:$U$107,10,0)),"",VLOOKUP(AT57,$A$56:$Q$107,10,0))="","",IF(ISNA(VLOOKUP(AT57,$A$56:$U$107,10,0)),"",VLOOKUP(AT57,$A$56:$Q$107,10,0)))</f>
        <v/>
      </c>
      <c r="I114" s="381"/>
      <c r="J114" s="381"/>
      <c r="K114" s="177"/>
      <c r="L114" s="371"/>
      <c r="M114" s="371"/>
      <c r="N114" s="371"/>
      <c r="O114" s="371"/>
      <c r="P114" s="371"/>
      <c r="Q114" s="371"/>
      <c r="R114" s="371"/>
      <c r="S114" s="371"/>
      <c r="T114" s="371"/>
      <c r="U114" s="371"/>
      <c r="V114" s="278"/>
      <c r="W114" s="372"/>
      <c r="X114" s="373"/>
      <c r="Y114" s="373"/>
      <c r="Z114" s="373"/>
      <c r="AA114" s="373"/>
      <c r="AB114" s="373"/>
      <c r="AC114" s="373"/>
      <c r="AD114" s="373"/>
      <c r="AE114" s="373"/>
      <c r="AF114" s="373"/>
      <c r="AG114" s="373"/>
      <c r="AH114" s="373"/>
      <c r="AI114" s="373"/>
      <c r="AJ114" s="374"/>
      <c r="AK114" s="2"/>
      <c r="AL114" s="2"/>
      <c r="AM114" s="2"/>
      <c r="AN114" s="2"/>
      <c r="AO114" s="2"/>
      <c r="AP114" s="2"/>
      <c r="AQ114" s="2"/>
      <c r="AR114" s="3"/>
    </row>
    <row r="115" spans="2:44">
      <c r="B115" s="22"/>
      <c r="C115" s="2"/>
      <c r="D115" s="369" t="str">
        <f t="shared" si="2"/>
        <v/>
      </c>
      <c r="E115" s="369"/>
      <c r="F115" s="369"/>
      <c r="G115" s="14"/>
      <c r="H115" s="381" t="str">
        <f t="shared" si="3"/>
        <v/>
      </c>
      <c r="I115" s="381"/>
      <c r="J115" s="381"/>
      <c r="K115" s="177"/>
      <c r="L115" s="371"/>
      <c r="M115" s="371"/>
      <c r="N115" s="371"/>
      <c r="O115" s="371"/>
      <c r="P115" s="371"/>
      <c r="Q115" s="371"/>
      <c r="R115" s="371"/>
      <c r="S115" s="371"/>
      <c r="T115" s="371"/>
      <c r="U115" s="371"/>
      <c r="V115" s="278"/>
      <c r="W115" s="372"/>
      <c r="X115" s="373"/>
      <c r="Y115" s="373"/>
      <c r="Z115" s="373"/>
      <c r="AA115" s="373"/>
      <c r="AB115" s="373"/>
      <c r="AC115" s="373"/>
      <c r="AD115" s="373"/>
      <c r="AE115" s="373"/>
      <c r="AF115" s="373"/>
      <c r="AG115" s="373"/>
      <c r="AH115" s="373"/>
      <c r="AI115" s="373"/>
      <c r="AJ115" s="374"/>
      <c r="AK115" s="2"/>
      <c r="AL115" s="2"/>
      <c r="AM115" s="2"/>
      <c r="AN115" s="2"/>
      <c r="AO115" s="2"/>
      <c r="AP115" s="2"/>
      <c r="AQ115" s="2"/>
      <c r="AR115" s="3"/>
    </row>
    <row r="116" spans="2:44">
      <c r="B116" s="22"/>
      <c r="C116" s="2"/>
      <c r="D116" s="369" t="str">
        <f t="shared" si="2"/>
        <v/>
      </c>
      <c r="E116" s="369"/>
      <c r="F116" s="369"/>
      <c r="G116" s="14"/>
      <c r="H116" s="381" t="str">
        <f t="shared" si="3"/>
        <v/>
      </c>
      <c r="I116" s="381"/>
      <c r="J116" s="381"/>
      <c r="K116" s="177"/>
      <c r="L116" s="371"/>
      <c r="M116" s="371"/>
      <c r="N116" s="371"/>
      <c r="O116" s="371"/>
      <c r="P116" s="371"/>
      <c r="Q116" s="371"/>
      <c r="R116" s="371"/>
      <c r="S116" s="371"/>
      <c r="T116" s="371"/>
      <c r="U116" s="371"/>
      <c r="V116" s="278"/>
      <c r="W116" s="372"/>
      <c r="X116" s="373"/>
      <c r="Y116" s="373"/>
      <c r="Z116" s="373"/>
      <c r="AA116" s="373"/>
      <c r="AB116" s="373"/>
      <c r="AC116" s="373"/>
      <c r="AD116" s="373"/>
      <c r="AE116" s="373"/>
      <c r="AF116" s="373"/>
      <c r="AG116" s="373"/>
      <c r="AH116" s="373"/>
      <c r="AI116" s="373"/>
      <c r="AJ116" s="374"/>
      <c r="AK116" s="2"/>
      <c r="AL116" s="2"/>
      <c r="AM116" s="2"/>
      <c r="AN116" s="2"/>
      <c r="AO116" s="2"/>
      <c r="AP116" s="2"/>
      <c r="AQ116" s="2"/>
      <c r="AR116" s="3"/>
    </row>
    <row r="117" spans="2:44">
      <c r="B117" s="22"/>
      <c r="C117" s="2"/>
      <c r="D117" s="369" t="str">
        <f t="shared" si="2"/>
        <v/>
      </c>
      <c r="E117" s="369"/>
      <c r="F117" s="369"/>
      <c r="G117" s="14"/>
      <c r="H117" s="381" t="str">
        <f t="shared" si="3"/>
        <v/>
      </c>
      <c r="I117" s="381"/>
      <c r="J117" s="381"/>
      <c r="K117" s="177"/>
      <c r="L117" s="371"/>
      <c r="M117" s="371"/>
      <c r="N117" s="371"/>
      <c r="O117" s="371"/>
      <c r="P117" s="371"/>
      <c r="Q117" s="371"/>
      <c r="R117" s="371"/>
      <c r="S117" s="371"/>
      <c r="T117" s="371"/>
      <c r="U117" s="371"/>
      <c r="V117" s="278"/>
      <c r="W117" s="372"/>
      <c r="X117" s="373"/>
      <c r="Y117" s="373"/>
      <c r="Z117" s="373"/>
      <c r="AA117" s="373"/>
      <c r="AB117" s="373"/>
      <c r="AC117" s="373"/>
      <c r="AD117" s="373"/>
      <c r="AE117" s="373"/>
      <c r="AF117" s="373"/>
      <c r="AG117" s="373"/>
      <c r="AH117" s="373"/>
      <c r="AI117" s="373"/>
      <c r="AJ117" s="374"/>
      <c r="AK117" s="2"/>
      <c r="AL117" s="2"/>
      <c r="AM117" s="2"/>
      <c r="AN117" s="2"/>
      <c r="AO117" s="2"/>
      <c r="AP117" s="2"/>
      <c r="AQ117" s="2"/>
      <c r="AR117" s="3"/>
    </row>
    <row r="118" spans="2:44">
      <c r="B118" s="22"/>
      <c r="C118" s="2"/>
      <c r="D118" s="369" t="str">
        <f t="shared" si="2"/>
        <v/>
      </c>
      <c r="E118" s="369"/>
      <c r="F118" s="369"/>
      <c r="G118" s="14"/>
      <c r="H118" s="381" t="str">
        <f t="shared" si="3"/>
        <v/>
      </c>
      <c r="I118" s="381"/>
      <c r="J118" s="381"/>
      <c r="K118" s="177"/>
      <c r="L118" s="371"/>
      <c r="M118" s="371"/>
      <c r="N118" s="371"/>
      <c r="O118" s="371"/>
      <c r="P118" s="371"/>
      <c r="Q118" s="371"/>
      <c r="R118" s="371"/>
      <c r="S118" s="371"/>
      <c r="T118" s="371"/>
      <c r="U118" s="371"/>
      <c r="V118" s="278"/>
      <c r="W118" s="372"/>
      <c r="X118" s="373"/>
      <c r="Y118" s="373"/>
      <c r="Z118" s="373"/>
      <c r="AA118" s="373"/>
      <c r="AB118" s="373"/>
      <c r="AC118" s="373"/>
      <c r="AD118" s="373"/>
      <c r="AE118" s="373"/>
      <c r="AF118" s="373"/>
      <c r="AG118" s="373"/>
      <c r="AH118" s="373"/>
      <c r="AI118" s="373"/>
      <c r="AJ118" s="374"/>
      <c r="AK118" s="2"/>
      <c r="AL118" s="2"/>
      <c r="AM118" s="2"/>
      <c r="AN118" s="2"/>
      <c r="AO118" s="2"/>
      <c r="AP118" s="2"/>
      <c r="AQ118" s="2"/>
      <c r="AR118" s="3"/>
    </row>
    <row r="119" spans="2:44">
      <c r="B119" s="22"/>
      <c r="C119" s="2"/>
      <c r="D119" s="369" t="str">
        <f t="shared" si="2"/>
        <v/>
      </c>
      <c r="E119" s="369"/>
      <c r="F119" s="369"/>
      <c r="G119" s="14"/>
      <c r="H119" s="381" t="str">
        <f t="shared" si="3"/>
        <v/>
      </c>
      <c r="I119" s="381"/>
      <c r="J119" s="381"/>
      <c r="K119" s="177"/>
      <c r="L119" s="371"/>
      <c r="M119" s="371"/>
      <c r="N119" s="371"/>
      <c r="O119" s="371"/>
      <c r="P119" s="371"/>
      <c r="Q119" s="371"/>
      <c r="R119" s="371"/>
      <c r="S119" s="371"/>
      <c r="T119" s="371"/>
      <c r="U119" s="371"/>
      <c r="V119" s="278"/>
      <c r="W119" s="372"/>
      <c r="X119" s="373"/>
      <c r="Y119" s="373"/>
      <c r="Z119" s="373"/>
      <c r="AA119" s="373"/>
      <c r="AB119" s="373"/>
      <c r="AC119" s="373"/>
      <c r="AD119" s="373"/>
      <c r="AE119" s="373"/>
      <c r="AF119" s="373"/>
      <c r="AG119" s="373"/>
      <c r="AH119" s="373"/>
      <c r="AI119" s="373"/>
      <c r="AJ119" s="374"/>
      <c r="AK119" s="2"/>
      <c r="AL119" s="2"/>
      <c r="AM119" s="2"/>
      <c r="AN119" s="2"/>
      <c r="AO119" s="2"/>
      <c r="AP119" s="2"/>
      <c r="AQ119" s="2"/>
      <c r="AR119" s="3"/>
    </row>
    <row r="120" spans="2:44">
      <c r="B120" s="22"/>
      <c r="C120" s="2"/>
      <c r="D120" s="369" t="str">
        <f t="shared" si="2"/>
        <v/>
      </c>
      <c r="E120" s="369"/>
      <c r="F120" s="369"/>
      <c r="G120" s="14"/>
      <c r="H120" s="381" t="str">
        <f t="shared" si="3"/>
        <v/>
      </c>
      <c r="I120" s="381"/>
      <c r="J120" s="381"/>
      <c r="K120" s="177"/>
      <c r="L120" s="371"/>
      <c r="M120" s="371"/>
      <c r="N120" s="371"/>
      <c r="O120" s="371"/>
      <c r="P120" s="371"/>
      <c r="Q120" s="371"/>
      <c r="R120" s="371"/>
      <c r="S120" s="371"/>
      <c r="T120" s="371"/>
      <c r="U120" s="371"/>
      <c r="V120" s="278"/>
      <c r="W120" s="372"/>
      <c r="X120" s="373"/>
      <c r="Y120" s="373"/>
      <c r="Z120" s="373"/>
      <c r="AA120" s="373"/>
      <c r="AB120" s="373"/>
      <c r="AC120" s="373"/>
      <c r="AD120" s="373"/>
      <c r="AE120" s="373"/>
      <c r="AF120" s="373"/>
      <c r="AG120" s="373"/>
      <c r="AH120" s="373"/>
      <c r="AI120" s="373"/>
      <c r="AJ120" s="374"/>
      <c r="AK120" s="2"/>
      <c r="AL120" s="2"/>
      <c r="AM120" s="2"/>
      <c r="AN120" s="2"/>
      <c r="AO120" s="2"/>
      <c r="AP120" s="2"/>
      <c r="AQ120" s="2"/>
      <c r="AR120" s="3"/>
    </row>
    <row r="121" spans="2:44">
      <c r="B121" s="22"/>
      <c r="C121" s="2"/>
      <c r="D121" s="369" t="str">
        <f t="shared" si="2"/>
        <v/>
      </c>
      <c r="E121" s="369"/>
      <c r="F121" s="369"/>
      <c r="G121" s="14"/>
      <c r="H121" s="381" t="str">
        <f t="shared" si="3"/>
        <v/>
      </c>
      <c r="I121" s="381"/>
      <c r="J121" s="381"/>
      <c r="K121" s="177"/>
      <c r="L121" s="371"/>
      <c r="M121" s="371"/>
      <c r="N121" s="371"/>
      <c r="O121" s="371"/>
      <c r="P121" s="371"/>
      <c r="Q121" s="371"/>
      <c r="R121" s="371"/>
      <c r="S121" s="371"/>
      <c r="T121" s="371"/>
      <c r="U121" s="371"/>
      <c r="V121" s="278"/>
      <c r="W121" s="372"/>
      <c r="X121" s="373"/>
      <c r="Y121" s="373"/>
      <c r="Z121" s="373"/>
      <c r="AA121" s="373"/>
      <c r="AB121" s="373"/>
      <c r="AC121" s="373"/>
      <c r="AD121" s="373"/>
      <c r="AE121" s="373"/>
      <c r="AF121" s="373"/>
      <c r="AG121" s="373"/>
      <c r="AH121" s="373"/>
      <c r="AI121" s="373"/>
      <c r="AJ121" s="374"/>
      <c r="AK121" s="2"/>
      <c r="AL121" s="2"/>
      <c r="AM121" s="2"/>
      <c r="AN121" s="2"/>
      <c r="AO121" s="2"/>
      <c r="AP121" s="2"/>
      <c r="AQ121" s="2"/>
      <c r="AR121" s="3"/>
    </row>
    <row r="122" spans="2:44">
      <c r="B122" s="22"/>
      <c r="C122" s="2"/>
      <c r="D122" s="369" t="str">
        <f t="shared" si="2"/>
        <v/>
      </c>
      <c r="E122" s="369"/>
      <c r="F122" s="369"/>
      <c r="G122" s="14"/>
      <c r="H122" s="381" t="str">
        <f t="shared" si="3"/>
        <v/>
      </c>
      <c r="I122" s="381"/>
      <c r="J122" s="381"/>
      <c r="K122" s="177"/>
      <c r="L122" s="371"/>
      <c r="M122" s="371"/>
      <c r="N122" s="371"/>
      <c r="O122" s="371"/>
      <c r="P122" s="371"/>
      <c r="Q122" s="371"/>
      <c r="R122" s="371"/>
      <c r="S122" s="371"/>
      <c r="T122" s="371"/>
      <c r="U122" s="371"/>
      <c r="V122" s="278"/>
      <c r="W122" s="372"/>
      <c r="X122" s="373"/>
      <c r="Y122" s="373"/>
      <c r="Z122" s="373"/>
      <c r="AA122" s="373"/>
      <c r="AB122" s="373"/>
      <c r="AC122" s="373"/>
      <c r="AD122" s="373"/>
      <c r="AE122" s="373"/>
      <c r="AF122" s="373"/>
      <c r="AG122" s="373"/>
      <c r="AH122" s="373"/>
      <c r="AI122" s="373"/>
      <c r="AJ122" s="374"/>
      <c r="AK122" s="2"/>
      <c r="AL122" s="2"/>
      <c r="AM122" s="2"/>
      <c r="AN122" s="2"/>
      <c r="AO122" s="2"/>
      <c r="AP122" s="2"/>
      <c r="AQ122" s="2"/>
      <c r="AR122" s="3"/>
    </row>
    <row r="123" spans="2:44">
      <c r="B123" s="22"/>
      <c r="C123" s="2"/>
      <c r="D123" s="369" t="str">
        <f t="shared" si="2"/>
        <v/>
      </c>
      <c r="E123" s="369"/>
      <c r="F123" s="369"/>
      <c r="G123" s="14"/>
      <c r="H123" s="381" t="str">
        <f t="shared" si="3"/>
        <v/>
      </c>
      <c r="I123" s="381"/>
      <c r="J123" s="381"/>
      <c r="K123" s="177"/>
      <c r="L123" s="371"/>
      <c r="M123" s="371"/>
      <c r="N123" s="371"/>
      <c r="O123" s="371"/>
      <c r="P123" s="371"/>
      <c r="Q123" s="371"/>
      <c r="R123" s="371"/>
      <c r="S123" s="371"/>
      <c r="T123" s="371"/>
      <c r="U123" s="371"/>
      <c r="V123" s="278"/>
      <c r="W123" s="372"/>
      <c r="X123" s="373"/>
      <c r="Y123" s="373"/>
      <c r="Z123" s="373"/>
      <c r="AA123" s="373"/>
      <c r="AB123" s="373"/>
      <c r="AC123" s="373"/>
      <c r="AD123" s="373"/>
      <c r="AE123" s="373"/>
      <c r="AF123" s="373"/>
      <c r="AG123" s="373"/>
      <c r="AH123" s="373"/>
      <c r="AI123" s="373"/>
      <c r="AJ123" s="374"/>
      <c r="AK123" s="2"/>
      <c r="AL123" s="2"/>
      <c r="AM123" s="2"/>
      <c r="AN123" s="2"/>
      <c r="AO123" s="2"/>
      <c r="AP123" s="2"/>
      <c r="AQ123" s="2"/>
      <c r="AR123" s="3"/>
    </row>
    <row r="124" spans="2:44">
      <c r="B124" s="22"/>
      <c r="C124" s="2"/>
      <c r="D124" s="369" t="str">
        <f t="shared" si="2"/>
        <v/>
      </c>
      <c r="E124" s="369"/>
      <c r="F124" s="369"/>
      <c r="G124" s="14"/>
      <c r="H124" s="381" t="str">
        <f t="shared" si="3"/>
        <v/>
      </c>
      <c r="I124" s="381"/>
      <c r="J124" s="381"/>
      <c r="K124" s="177"/>
      <c r="L124" s="371"/>
      <c r="M124" s="371"/>
      <c r="N124" s="371"/>
      <c r="O124" s="371"/>
      <c r="P124" s="371"/>
      <c r="Q124" s="371"/>
      <c r="R124" s="371"/>
      <c r="S124" s="371"/>
      <c r="T124" s="371"/>
      <c r="U124" s="371"/>
      <c r="V124" s="278"/>
      <c r="W124" s="372"/>
      <c r="X124" s="373"/>
      <c r="Y124" s="373"/>
      <c r="Z124" s="373"/>
      <c r="AA124" s="373"/>
      <c r="AB124" s="373"/>
      <c r="AC124" s="373"/>
      <c r="AD124" s="373"/>
      <c r="AE124" s="373"/>
      <c r="AF124" s="373"/>
      <c r="AG124" s="373"/>
      <c r="AH124" s="373"/>
      <c r="AI124" s="373"/>
      <c r="AJ124" s="374"/>
      <c r="AK124" s="2"/>
      <c r="AL124" s="2"/>
      <c r="AM124" s="2"/>
      <c r="AN124" s="2"/>
      <c r="AO124" s="2"/>
      <c r="AP124" s="2"/>
      <c r="AQ124" s="2"/>
      <c r="AR124" s="3"/>
    </row>
    <row r="125" spans="2:44">
      <c r="B125" s="22"/>
      <c r="C125" s="2"/>
      <c r="D125" s="369" t="str">
        <f t="shared" si="2"/>
        <v/>
      </c>
      <c r="E125" s="369"/>
      <c r="F125" s="369"/>
      <c r="G125" s="14"/>
      <c r="H125" s="381" t="str">
        <f t="shared" si="3"/>
        <v/>
      </c>
      <c r="I125" s="381"/>
      <c r="J125" s="381"/>
      <c r="K125" s="177"/>
      <c r="L125" s="371"/>
      <c r="M125" s="371"/>
      <c r="N125" s="371"/>
      <c r="O125" s="371"/>
      <c r="P125" s="371"/>
      <c r="Q125" s="371"/>
      <c r="R125" s="371"/>
      <c r="S125" s="371"/>
      <c r="T125" s="371"/>
      <c r="U125" s="371"/>
      <c r="V125" s="278"/>
      <c r="W125" s="372"/>
      <c r="X125" s="373"/>
      <c r="Y125" s="373"/>
      <c r="Z125" s="373"/>
      <c r="AA125" s="373"/>
      <c r="AB125" s="373"/>
      <c r="AC125" s="373"/>
      <c r="AD125" s="373"/>
      <c r="AE125" s="373"/>
      <c r="AF125" s="373"/>
      <c r="AG125" s="373"/>
      <c r="AH125" s="373"/>
      <c r="AI125" s="373"/>
      <c r="AJ125" s="374"/>
      <c r="AK125" s="2"/>
      <c r="AL125" s="2"/>
      <c r="AM125" s="2"/>
      <c r="AN125" s="2"/>
      <c r="AO125" s="2"/>
      <c r="AP125" s="2"/>
      <c r="AQ125" s="2"/>
      <c r="AR125" s="3"/>
    </row>
    <row r="126" spans="2:44">
      <c r="B126" s="22"/>
      <c r="C126" s="2"/>
      <c r="D126" s="369" t="str">
        <f t="shared" si="2"/>
        <v/>
      </c>
      <c r="E126" s="369"/>
      <c r="F126" s="369"/>
      <c r="G126" s="14"/>
      <c r="H126" s="381" t="str">
        <f t="shared" si="3"/>
        <v/>
      </c>
      <c r="I126" s="381"/>
      <c r="J126" s="381"/>
      <c r="K126" s="177"/>
      <c r="L126" s="371"/>
      <c r="M126" s="371"/>
      <c r="N126" s="371"/>
      <c r="O126" s="371"/>
      <c r="P126" s="371"/>
      <c r="Q126" s="371"/>
      <c r="R126" s="371"/>
      <c r="S126" s="371"/>
      <c r="T126" s="371"/>
      <c r="U126" s="371"/>
      <c r="V126" s="278"/>
      <c r="W126" s="372"/>
      <c r="X126" s="373"/>
      <c r="Y126" s="373"/>
      <c r="Z126" s="373"/>
      <c r="AA126" s="373"/>
      <c r="AB126" s="373"/>
      <c r="AC126" s="373"/>
      <c r="AD126" s="373"/>
      <c r="AE126" s="373"/>
      <c r="AF126" s="373"/>
      <c r="AG126" s="373"/>
      <c r="AH126" s="373"/>
      <c r="AI126" s="373"/>
      <c r="AJ126" s="374"/>
      <c r="AK126" s="2"/>
      <c r="AL126" s="2"/>
      <c r="AM126" s="2"/>
      <c r="AN126" s="2"/>
      <c r="AO126" s="2"/>
      <c r="AP126" s="2"/>
      <c r="AQ126" s="2"/>
      <c r="AR126" s="3"/>
    </row>
    <row r="127" spans="2:44">
      <c r="B127" s="22"/>
      <c r="C127" s="2"/>
      <c r="D127" s="369" t="str">
        <f t="shared" si="2"/>
        <v/>
      </c>
      <c r="E127" s="369"/>
      <c r="F127" s="369"/>
      <c r="G127" s="14"/>
      <c r="H127" s="381" t="str">
        <f t="shared" si="3"/>
        <v/>
      </c>
      <c r="I127" s="381"/>
      <c r="J127" s="381"/>
      <c r="K127" s="177"/>
      <c r="L127" s="371"/>
      <c r="M127" s="371"/>
      <c r="N127" s="371"/>
      <c r="O127" s="371"/>
      <c r="P127" s="371"/>
      <c r="Q127" s="371"/>
      <c r="R127" s="371"/>
      <c r="S127" s="371"/>
      <c r="T127" s="371"/>
      <c r="U127" s="371"/>
      <c r="V127" s="278"/>
      <c r="W127" s="372"/>
      <c r="X127" s="373"/>
      <c r="Y127" s="373"/>
      <c r="Z127" s="373"/>
      <c r="AA127" s="373"/>
      <c r="AB127" s="373"/>
      <c r="AC127" s="373"/>
      <c r="AD127" s="373"/>
      <c r="AE127" s="373"/>
      <c r="AF127" s="373"/>
      <c r="AG127" s="373"/>
      <c r="AH127" s="373"/>
      <c r="AI127" s="373"/>
      <c r="AJ127" s="374"/>
      <c r="AK127" s="2"/>
      <c r="AL127" s="2"/>
      <c r="AM127" s="2"/>
      <c r="AN127" s="2"/>
      <c r="AO127" s="2"/>
      <c r="AP127" s="2"/>
      <c r="AQ127" s="2"/>
      <c r="AR127" s="3"/>
    </row>
    <row r="128" spans="2:44">
      <c r="B128" s="22"/>
      <c r="C128" s="2"/>
      <c r="D128" s="369" t="str">
        <f t="shared" si="2"/>
        <v/>
      </c>
      <c r="E128" s="369"/>
      <c r="F128" s="369"/>
      <c r="G128" s="14"/>
      <c r="H128" s="381" t="str">
        <f t="shared" si="3"/>
        <v/>
      </c>
      <c r="I128" s="381"/>
      <c r="J128" s="381"/>
      <c r="K128" s="177"/>
      <c r="L128" s="371"/>
      <c r="M128" s="371"/>
      <c r="N128" s="371"/>
      <c r="O128" s="371"/>
      <c r="P128" s="371"/>
      <c r="Q128" s="371"/>
      <c r="R128" s="371"/>
      <c r="S128" s="371"/>
      <c r="T128" s="371"/>
      <c r="U128" s="371"/>
      <c r="V128" s="278"/>
      <c r="W128" s="372"/>
      <c r="X128" s="373"/>
      <c r="Y128" s="373"/>
      <c r="Z128" s="373"/>
      <c r="AA128" s="373"/>
      <c r="AB128" s="373"/>
      <c r="AC128" s="373"/>
      <c r="AD128" s="373"/>
      <c r="AE128" s="373"/>
      <c r="AF128" s="373"/>
      <c r="AG128" s="373"/>
      <c r="AH128" s="373"/>
      <c r="AI128" s="373"/>
      <c r="AJ128" s="374"/>
      <c r="AK128" s="2"/>
      <c r="AL128" s="2"/>
      <c r="AM128" s="2"/>
      <c r="AN128" s="2"/>
      <c r="AO128" s="2"/>
      <c r="AP128" s="2"/>
      <c r="AQ128" s="2"/>
      <c r="AR128" s="3"/>
    </row>
    <row r="129" spans="2:44">
      <c r="B129" s="22"/>
      <c r="C129" s="2"/>
      <c r="D129" s="369" t="str">
        <f t="shared" si="2"/>
        <v/>
      </c>
      <c r="E129" s="369"/>
      <c r="F129" s="369"/>
      <c r="G129" s="14"/>
      <c r="H129" s="381" t="str">
        <f t="shared" si="3"/>
        <v/>
      </c>
      <c r="I129" s="381"/>
      <c r="J129" s="381"/>
      <c r="K129" s="177"/>
      <c r="L129" s="371"/>
      <c r="M129" s="371"/>
      <c r="N129" s="371"/>
      <c r="O129" s="371"/>
      <c r="P129" s="371"/>
      <c r="Q129" s="371"/>
      <c r="R129" s="371"/>
      <c r="S129" s="371"/>
      <c r="T129" s="371"/>
      <c r="U129" s="371"/>
      <c r="V129" s="278"/>
      <c r="W129" s="372"/>
      <c r="X129" s="373"/>
      <c r="Y129" s="373"/>
      <c r="Z129" s="373"/>
      <c r="AA129" s="373"/>
      <c r="AB129" s="373"/>
      <c r="AC129" s="373"/>
      <c r="AD129" s="373"/>
      <c r="AE129" s="373"/>
      <c r="AF129" s="373"/>
      <c r="AG129" s="373"/>
      <c r="AH129" s="373"/>
      <c r="AI129" s="373"/>
      <c r="AJ129" s="374"/>
      <c r="AK129" s="2"/>
      <c r="AL129" s="2"/>
      <c r="AM129" s="2"/>
      <c r="AN129" s="2"/>
      <c r="AO129" s="2"/>
      <c r="AP129" s="2"/>
      <c r="AQ129" s="2"/>
      <c r="AR129" s="3"/>
    </row>
    <row r="130" spans="2:44">
      <c r="B130" s="22"/>
      <c r="C130" s="2"/>
      <c r="D130" s="369" t="str">
        <f t="shared" si="2"/>
        <v/>
      </c>
      <c r="E130" s="369"/>
      <c r="F130" s="369"/>
      <c r="G130" s="14"/>
      <c r="H130" s="381" t="str">
        <f t="shared" si="3"/>
        <v/>
      </c>
      <c r="I130" s="381"/>
      <c r="J130" s="381"/>
      <c r="K130" s="177"/>
      <c r="L130" s="371"/>
      <c r="M130" s="371"/>
      <c r="N130" s="371"/>
      <c r="O130" s="371"/>
      <c r="P130" s="371"/>
      <c r="Q130" s="371"/>
      <c r="R130" s="371"/>
      <c r="S130" s="371"/>
      <c r="T130" s="371"/>
      <c r="U130" s="371"/>
      <c r="V130" s="278"/>
      <c r="W130" s="372"/>
      <c r="X130" s="373"/>
      <c r="Y130" s="373"/>
      <c r="Z130" s="373"/>
      <c r="AA130" s="373"/>
      <c r="AB130" s="373"/>
      <c r="AC130" s="373"/>
      <c r="AD130" s="373"/>
      <c r="AE130" s="373"/>
      <c r="AF130" s="373"/>
      <c r="AG130" s="373"/>
      <c r="AH130" s="373"/>
      <c r="AI130" s="373"/>
      <c r="AJ130" s="374"/>
      <c r="AK130" s="2"/>
      <c r="AL130" s="2"/>
      <c r="AM130" s="2"/>
      <c r="AN130" s="2"/>
      <c r="AO130" s="2"/>
      <c r="AP130" s="2"/>
      <c r="AQ130" s="2"/>
      <c r="AR130" s="3"/>
    </row>
    <row r="131" spans="2:44" ht="17.25" customHeight="1">
      <c r="B131" s="22"/>
      <c r="C131" s="2"/>
      <c r="D131" s="277"/>
      <c r="E131" s="277"/>
      <c r="F131" s="277"/>
      <c r="G131" s="271"/>
      <c r="H131" s="278"/>
      <c r="I131" s="278"/>
      <c r="J131" s="278"/>
      <c r="K131" s="268"/>
      <c r="L131" s="271"/>
      <c r="M131" s="271"/>
      <c r="N131" s="271"/>
      <c r="O131" s="271"/>
      <c r="P131" s="271"/>
      <c r="Q131" s="271"/>
      <c r="R131" s="271"/>
      <c r="S131" s="271"/>
      <c r="T131" s="271"/>
      <c r="U131" s="271"/>
      <c r="V131" s="278"/>
      <c r="W131" s="271"/>
      <c r="X131" s="271"/>
      <c r="Y131" s="271"/>
      <c r="Z131" s="271"/>
      <c r="AA131" s="271"/>
      <c r="AB131" s="271"/>
      <c r="AC131" s="271"/>
      <c r="AD131" s="271"/>
      <c r="AE131" s="271"/>
      <c r="AF131" s="271"/>
      <c r="AG131" s="271"/>
      <c r="AH131" s="271"/>
      <c r="AI131" s="271"/>
      <c r="AJ131" s="271"/>
      <c r="AK131" s="2"/>
      <c r="AL131" s="2"/>
      <c r="AM131" s="2"/>
      <c r="AN131" s="2"/>
      <c r="AO131" s="2"/>
      <c r="AP131" s="2"/>
      <c r="AQ131" s="2"/>
      <c r="AR131" s="3"/>
    </row>
    <row r="132" spans="2:44" ht="15" customHeight="1">
      <c r="B132" s="22"/>
      <c r="C132" s="2"/>
      <c r="D132" s="277"/>
      <c r="E132" s="277"/>
      <c r="F132" s="277"/>
      <c r="G132" s="271"/>
      <c r="H132" s="278"/>
      <c r="I132" s="278"/>
      <c r="J132" s="278"/>
      <c r="K132" s="268"/>
      <c r="L132" s="271"/>
      <c r="M132" s="271"/>
      <c r="N132" s="271"/>
      <c r="O132" s="271"/>
      <c r="P132" s="271"/>
      <c r="Q132" s="271"/>
      <c r="R132" s="271"/>
      <c r="S132" s="271"/>
      <c r="T132" s="271"/>
      <c r="U132" s="271"/>
      <c r="V132" s="278"/>
      <c r="W132" s="271"/>
      <c r="X132" s="271"/>
      <c r="Y132" s="271"/>
      <c r="Z132" s="271"/>
      <c r="AA132" s="271"/>
      <c r="AB132" s="271"/>
      <c r="AC132" s="271"/>
      <c r="AD132" s="271"/>
      <c r="AE132" s="271"/>
      <c r="AF132" s="271"/>
      <c r="AG132" s="271"/>
      <c r="AH132" s="271"/>
      <c r="AI132" s="271"/>
      <c r="AJ132" s="271"/>
      <c r="AK132" s="2"/>
      <c r="AL132" s="2"/>
      <c r="AM132" s="2"/>
      <c r="AN132" s="2"/>
      <c r="AO132" s="2"/>
      <c r="AP132" s="2"/>
      <c r="AQ132" s="2"/>
      <c r="AR132" s="3"/>
    </row>
    <row r="133" spans="2:44">
      <c r="B133" s="22"/>
      <c r="C133" s="2"/>
      <c r="D133" s="369" t="str">
        <f t="shared" ref="D133:D154" si="4">IF(IF(ISNA(VLOOKUP(AT76,$A$56:$U$107,6,0)),"",VLOOKUP(AT76,$A$56:$Q$107,6,0))="","",IF(ISNA(VLOOKUP(AT76,$A$56:$U$107,6,0)),"",VLOOKUP(AT76,$A$56:$Q$107,6,0)))</f>
        <v/>
      </c>
      <c r="E133" s="369"/>
      <c r="F133" s="369"/>
      <c r="G133" s="14"/>
      <c r="H133" s="370" t="str">
        <f t="shared" ref="H133:H154" si="5">IF(IF(ISNA(VLOOKUP(AT76,$A$56:$U$107,10,0)),"",VLOOKUP(AT76,$A$56:$Q$107,10,0))="","",IF(ISNA(VLOOKUP(AT76,$A$56:$U$107,10,0)),"",VLOOKUP(AT76,$A$56:$Q$107,10,0)))</f>
        <v/>
      </c>
      <c r="I133" s="370"/>
      <c r="J133" s="370"/>
      <c r="K133" s="177"/>
      <c r="L133" s="371"/>
      <c r="M133" s="371"/>
      <c r="N133" s="371"/>
      <c r="O133" s="371"/>
      <c r="P133" s="371"/>
      <c r="Q133" s="371"/>
      <c r="R133" s="371"/>
      <c r="S133" s="371"/>
      <c r="T133" s="371"/>
      <c r="U133" s="371"/>
      <c r="V133" s="278"/>
      <c r="W133" s="372"/>
      <c r="X133" s="373"/>
      <c r="Y133" s="373"/>
      <c r="Z133" s="373"/>
      <c r="AA133" s="373"/>
      <c r="AB133" s="373"/>
      <c r="AC133" s="373"/>
      <c r="AD133" s="373"/>
      <c r="AE133" s="373"/>
      <c r="AF133" s="373"/>
      <c r="AG133" s="373"/>
      <c r="AH133" s="373"/>
      <c r="AI133" s="373"/>
      <c r="AJ133" s="374"/>
      <c r="AK133" s="2"/>
      <c r="AL133" s="2"/>
      <c r="AM133" s="2"/>
      <c r="AN133" s="2"/>
      <c r="AO133" s="2"/>
      <c r="AP133" s="2"/>
      <c r="AQ133" s="2"/>
      <c r="AR133" s="3"/>
    </row>
    <row r="134" spans="2:44">
      <c r="B134" s="22"/>
      <c r="C134" s="2"/>
      <c r="D134" s="369" t="str">
        <f t="shared" si="4"/>
        <v/>
      </c>
      <c r="E134" s="369"/>
      <c r="F134" s="369"/>
      <c r="G134" s="14"/>
      <c r="H134" s="370" t="str">
        <f t="shared" si="5"/>
        <v/>
      </c>
      <c r="I134" s="370"/>
      <c r="J134" s="370"/>
      <c r="K134" s="177"/>
      <c r="L134" s="371"/>
      <c r="M134" s="371"/>
      <c r="N134" s="371"/>
      <c r="O134" s="371"/>
      <c r="P134" s="371"/>
      <c r="Q134" s="371"/>
      <c r="R134" s="371"/>
      <c r="S134" s="371"/>
      <c r="T134" s="371"/>
      <c r="U134" s="371"/>
      <c r="V134" s="278"/>
      <c r="W134" s="371"/>
      <c r="X134" s="371"/>
      <c r="Y134" s="371"/>
      <c r="Z134" s="371"/>
      <c r="AA134" s="371"/>
      <c r="AB134" s="371"/>
      <c r="AC134" s="371"/>
      <c r="AD134" s="371"/>
      <c r="AE134" s="371"/>
      <c r="AF134" s="371"/>
      <c r="AG134" s="371"/>
      <c r="AH134" s="371"/>
      <c r="AI134" s="371"/>
      <c r="AJ134" s="371"/>
      <c r="AK134" s="2"/>
      <c r="AL134" s="2"/>
      <c r="AM134" s="2"/>
      <c r="AN134" s="2"/>
      <c r="AO134" s="2"/>
      <c r="AP134" s="2"/>
      <c r="AQ134" s="2"/>
      <c r="AR134" s="3"/>
    </row>
    <row r="135" spans="2:44">
      <c r="B135" s="22"/>
      <c r="C135" s="2"/>
      <c r="D135" s="369" t="str">
        <f t="shared" si="4"/>
        <v/>
      </c>
      <c r="E135" s="369"/>
      <c r="F135" s="369"/>
      <c r="G135" s="14"/>
      <c r="H135" s="370" t="str">
        <f t="shared" si="5"/>
        <v/>
      </c>
      <c r="I135" s="370"/>
      <c r="J135" s="370"/>
      <c r="K135" s="177"/>
      <c r="L135" s="371"/>
      <c r="M135" s="371"/>
      <c r="N135" s="371"/>
      <c r="O135" s="371"/>
      <c r="P135" s="371"/>
      <c r="Q135" s="371"/>
      <c r="R135" s="371"/>
      <c r="S135" s="371"/>
      <c r="T135" s="371"/>
      <c r="U135" s="371"/>
      <c r="V135" s="278"/>
      <c r="W135" s="372"/>
      <c r="X135" s="373"/>
      <c r="Y135" s="373"/>
      <c r="Z135" s="373"/>
      <c r="AA135" s="373"/>
      <c r="AB135" s="373"/>
      <c r="AC135" s="373"/>
      <c r="AD135" s="373"/>
      <c r="AE135" s="373"/>
      <c r="AF135" s="373"/>
      <c r="AG135" s="373"/>
      <c r="AH135" s="373"/>
      <c r="AI135" s="373"/>
      <c r="AJ135" s="374"/>
      <c r="AK135" s="2"/>
      <c r="AL135" s="2"/>
      <c r="AM135" s="2"/>
      <c r="AN135" s="2"/>
      <c r="AO135" s="2"/>
      <c r="AP135" s="2"/>
      <c r="AQ135" s="2"/>
      <c r="AR135" s="3"/>
    </row>
    <row r="136" spans="2:44" ht="15" customHeight="1">
      <c r="B136" s="22"/>
      <c r="C136" s="2"/>
      <c r="D136" s="369" t="str">
        <f t="shared" si="4"/>
        <v/>
      </c>
      <c r="E136" s="369"/>
      <c r="F136" s="369"/>
      <c r="G136" s="14"/>
      <c r="H136" s="370" t="str">
        <f t="shared" si="5"/>
        <v/>
      </c>
      <c r="I136" s="370"/>
      <c r="J136" s="370"/>
      <c r="K136" s="177"/>
      <c r="L136" s="371"/>
      <c r="M136" s="371"/>
      <c r="N136" s="371"/>
      <c r="O136" s="371"/>
      <c r="P136" s="371"/>
      <c r="Q136" s="371"/>
      <c r="R136" s="371"/>
      <c r="S136" s="371"/>
      <c r="T136" s="371"/>
      <c r="U136" s="371"/>
      <c r="V136" s="278"/>
      <c r="W136" s="371"/>
      <c r="X136" s="371"/>
      <c r="Y136" s="371"/>
      <c r="Z136" s="371"/>
      <c r="AA136" s="371"/>
      <c r="AB136" s="371"/>
      <c r="AC136" s="371"/>
      <c r="AD136" s="371"/>
      <c r="AE136" s="371"/>
      <c r="AF136" s="371"/>
      <c r="AG136" s="371"/>
      <c r="AH136" s="371"/>
      <c r="AI136" s="371"/>
      <c r="AJ136" s="371"/>
      <c r="AK136" s="2"/>
      <c r="AL136" s="2"/>
      <c r="AM136" s="2"/>
      <c r="AN136" s="2"/>
      <c r="AO136" s="2"/>
      <c r="AP136" s="2"/>
      <c r="AQ136" s="2"/>
      <c r="AR136" s="3"/>
    </row>
    <row r="137" spans="2:44" ht="15" customHeight="1">
      <c r="B137" s="22"/>
      <c r="C137" s="7"/>
      <c r="D137" s="369" t="str">
        <f t="shared" si="4"/>
        <v/>
      </c>
      <c r="E137" s="369"/>
      <c r="F137" s="369"/>
      <c r="G137" s="14"/>
      <c r="H137" s="370" t="str">
        <f t="shared" si="5"/>
        <v/>
      </c>
      <c r="I137" s="370"/>
      <c r="J137" s="370"/>
      <c r="K137" s="177"/>
      <c r="L137" s="371"/>
      <c r="M137" s="371"/>
      <c r="N137" s="371"/>
      <c r="O137" s="371"/>
      <c r="P137" s="371"/>
      <c r="Q137" s="371"/>
      <c r="R137" s="371"/>
      <c r="S137" s="371"/>
      <c r="T137" s="371"/>
      <c r="U137" s="371"/>
      <c r="V137" s="278"/>
      <c r="W137" s="372"/>
      <c r="X137" s="373"/>
      <c r="Y137" s="373"/>
      <c r="Z137" s="373"/>
      <c r="AA137" s="373"/>
      <c r="AB137" s="373"/>
      <c r="AC137" s="373"/>
      <c r="AD137" s="373"/>
      <c r="AE137" s="373"/>
      <c r="AF137" s="373"/>
      <c r="AG137" s="373"/>
      <c r="AH137" s="373"/>
      <c r="AI137" s="373"/>
      <c r="AJ137" s="374"/>
      <c r="AK137" s="7"/>
      <c r="AL137" s="7"/>
      <c r="AM137" s="7"/>
      <c r="AN137" s="7"/>
      <c r="AO137" s="7"/>
      <c r="AP137" s="7"/>
      <c r="AQ137" s="7"/>
      <c r="AR137" s="157"/>
    </row>
    <row r="138" spans="2:44">
      <c r="B138" s="22"/>
      <c r="C138" s="2"/>
      <c r="D138" s="369" t="str">
        <f t="shared" si="4"/>
        <v/>
      </c>
      <c r="E138" s="369"/>
      <c r="F138" s="369"/>
      <c r="G138" s="14"/>
      <c r="H138" s="370" t="str">
        <f t="shared" si="5"/>
        <v/>
      </c>
      <c r="I138" s="370"/>
      <c r="J138" s="370"/>
      <c r="K138" s="177"/>
      <c r="L138" s="371"/>
      <c r="M138" s="371"/>
      <c r="N138" s="371"/>
      <c r="O138" s="371"/>
      <c r="P138" s="371"/>
      <c r="Q138" s="371"/>
      <c r="R138" s="371"/>
      <c r="S138" s="371"/>
      <c r="T138" s="371"/>
      <c r="U138" s="371"/>
      <c r="V138" s="278"/>
      <c r="W138" s="371"/>
      <c r="X138" s="371"/>
      <c r="Y138" s="371"/>
      <c r="Z138" s="371"/>
      <c r="AA138" s="371"/>
      <c r="AB138" s="371"/>
      <c r="AC138" s="371"/>
      <c r="AD138" s="371"/>
      <c r="AE138" s="371"/>
      <c r="AF138" s="371"/>
      <c r="AG138" s="371"/>
      <c r="AH138" s="371"/>
      <c r="AI138" s="371"/>
      <c r="AJ138" s="371"/>
      <c r="AK138" s="2"/>
      <c r="AL138" s="2"/>
      <c r="AM138" s="2"/>
      <c r="AN138" s="2"/>
      <c r="AO138" s="2"/>
      <c r="AP138" s="2"/>
      <c r="AQ138" s="2"/>
      <c r="AR138" s="3"/>
    </row>
    <row r="139" spans="2:44">
      <c r="B139" s="22"/>
      <c r="C139" s="2"/>
      <c r="D139" s="369" t="str">
        <f t="shared" si="4"/>
        <v/>
      </c>
      <c r="E139" s="369"/>
      <c r="F139" s="369"/>
      <c r="G139" s="14"/>
      <c r="H139" s="370" t="str">
        <f t="shared" si="5"/>
        <v/>
      </c>
      <c r="I139" s="370"/>
      <c r="J139" s="370"/>
      <c r="K139" s="177"/>
      <c r="L139" s="371"/>
      <c r="M139" s="371"/>
      <c r="N139" s="371"/>
      <c r="O139" s="371"/>
      <c r="P139" s="371"/>
      <c r="Q139" s="371"/>
      <c r="R139" s="371"/>
      <c r="S139" s="371"/>
      <c r="T139" s="371"/>
      <c r="U139" s="371"/>
      <c r="V139" s="278"/>
      <c r="W139" s="372"/>
      <c r="X139" s="373"/>
      <c r="Y139" s="373"/>
      <c r="Z139" s="373"/>
      <c r="AA139" s="373"/>
      <c r="AB139" s="373"/>
      <c r="AC139" s="373"/>
      <c r="AD139" s="373"/>
      <c r="AE139" s="373"/>
      <c r="AF139" s="373"/>
      <c r="AG139" s="373"/>
      <c r="AH139" s="373"/>
      <c r="AI139" s="373"/>
      <c r="AJ139" s="374"/>
      <c r="AK139" s="2"/>
      <c r="AL139" s="2"/>
      <c r="AM139" s="2"/>
      <c r="AN139" s="2"/>
      <c r="AO139" s="2"/>
      <c r="AP139" s="2"/>
      <c r="AQ139" s="2"/>
      <c r="AR139" s="3"/>
    </row>
    <row r="140" spans="2:44">
      <c r="B140" s="22"/>
      <c r="C140" s="2"/>
      <c r="D140" s="369" t="str">
        <f t="shared" si="4"/>
        <v/>
      </c>
      <c r="E140" s="369"/>
      <c r="F140" s="369"/>
      <c r="G140" s="14"/>
      <c r="H140" s="370" t="str">
        <f t="shared" si="5"/>
        <v/>
      </c>
      <c r="I140" s="370"/>
      <c r="J140" s="370"/>
      <c r="K140" s="177"/>
      <c r="L140" s="371"/>
      <c r="M140" s="371"/>
      <c r="N140" s="371"/>
      <c r="O140" s="371"/>
      <c r="P140" s="371"/>
      <c r="Q140" s="371"/>
      <c r="R140" s="371"/>
      <c r="S140" s="371"/>
      <c r="T140" s="371"/>
      <c r="U140" s="371"/>
      <c r="V140" s="278"/>
      <c r="W140" s="372"/>
      <c r="X140" s="373"/>
      <c r="Y140" s="373"/>
      <c r="Z140" s="373"/>
      <c r="AA140" s="373"/>
      <c r="AB140" s="373"/>
      <c r="AC140" s="373"/>
      <c r="AD140" s="373"/>
      <c r="AE140" s="373"/>
      <c r="AF140" s="373"/>
      <c r="AG140" s="373"/>
      <c r="AH140" s="373"/>
      <c r="AI140" s="373"/>
      <c r="AJ140" s="374"/>
      <c r="AK140" s="2"/>
      <c r="AL140" s="2"/>
      <c r="AM140" s="2"/>
      <c r="AN140" s="2"/>
      <c r="AO140" s="2"/>
      <c r="AP140" s="2"/>
      <c r="AQ140" s="2"/>
      <c r="AR140" s="3"/>
    </row>
    <row r="141" spans="2:44">
      <c r="B141" s="22"/>
      <c r="C141" s="2"/>
      <c r="D141" s="369" t="str">
        <f t="shared" si="4"/>
        <v/>
      </c>
      <c r="E141" s="369"/>
      <c r="F141" s="369"/>
      <c r="G141" s="14"/>
      <c r="H141" s="370" t="str">
        <f t="shared" si="5"/>
        <v/>
      </c>
      <c r="I141" s="370"/>
      <c r="J141" s="370"/>
      <c r="K141" s="177"/>
      <c r="L141" s="371"/>
      <c r="M141" s="371"/>
      <c r="N141" s="371"/>
      <c r="O141" s="371"/>
      <c r="P141" s="371"/>
      <c r="Q141" s="371"/>
      <c r="R141" s="371"/>
      <c r="S141" s="371"/>
      <c r="T141" s="371"/>
      <c r="U141" s="371"/>
      <c r="V141" s="278"/>
      <c r="W141" s="372"/>
      <c r="X141" s="373"/>
      <c r="Y141" s="373"/>
      <c r="Z141" s="373"/>
      <c r="AA141" s="373"/>
      <c r="AB141" s="373"/>
      <c r="AC141" s="373"/>
      <c r="AD141" s="373"/>
      <c r="AE141" s="373"/>
      <c r="AF141" s="373"/>
      <c r="AG141" s="373"/>
      <c r="AH141" s="373"/>
      <c r="AI141" s="373"/>
      <c r="AJ141" s="374"/>
      <c r="AK141" s="2"/>
      <c r="AL141" s="2"/>
      <c r="AM141" s="2"/>
      <c r="AN141" s="2"/>
      <c r="AO141" s="2"/>
      <c r="AP141" s="2"/>
      <c r="AQ141" s="2"/>
      <c r="AR141" s="3"/>
    </row>
    <row r="142" spans="2:44">
      <c r="B142" s="22"/>
      <c r="C142" s="2"/>
      <c r="D142" s="369" t="str">
        <f t="shared" si="4"/>
        <v/>
      </c>
      <c r="E142" s="369"/>
      <c r="F142" s="369"/>
      <c r="G142" s="14"/>
      <c r="H142" s="370" t="str">
        <f t="shared" si="5"/>
        <v/>
      </c>
      <c r="I142" s="370"/>
      <c r="J142" s="370"/>
      <c r="K142" s="177"/>
      <c r="L142" s="371"/>
      <c r="M142" s="371"/>
      <c r="N142" s="371"/>
      <c r="O142" s="371"/>
      <c r="P142" s="371"/>
      <c r="Q142" s="371"/>
      <c r="R142" s="371"/>
      <c r="S142" s="371"/>
      <c r="T142" s="371"/>
      <c r="U142" s="371"/>
      <c r="V142" s="278"/>
      <c r="W142" s="372"/>
      <c r="X142" s="373"/>
      <c r="Y142" s="373"/>
      <c r="Z142" s="373"/>
      <c r="AA142" s="373"/>
      <c r="AB142" s="373"/>
      <c r="AC142" s="373"/>
      <c r="AD142" s="373"/>
      <c r="AE142" s="373"/>
      <c r="AF142" s="373"/>
      <c r="AG142" s="373"/>
      <c r="AH142" s="373"/>
      <c r="AI142" s="373"/>
      <c r="AJ142" s="374"/>
      <c r="AK142" s="2"/>
      <c r="AL142" s="2"/>
      <c r="AM142" s="2"/>
      <c r="AN142" s="2"/>
      <c r="AO142" s="2"/>
      <c r="AP142" s="2"/>
      <c r="AQ142" s="2"/>
      <c r="AR142" s="3"/>
    </row>
    <row r="143" spans="2:44">
      <c r="B143" s="22"/>
      <c r="C143" s="2"/>
      <c r="D143" s="369" t="str">
        <f t="shared" si="4"/>
        <v/>
      </c>
      <c r="E143" s="369"/>
      <c r="F143" s="369"/>
      <c r="G143" s="14"/>
      <c r="H143" s="370" t="str">
        <f t="shared" si="5"/>
        <v/>
      </c>
      <c r="I143" s="370"/>
      <c r="J143" s="370"/>
      <c r="K143" s="177"/>
      <c r="L143" s="371"/>
      <c r="M143" s="371"/>
      <c r="N143" s="371"/>
      <c r="O143" s="371"/>
      <c r="P143" s="371"/>
      <c r="Q143" s="371"/>
      <c r="R143" s="371"/>
      <c r="S143" s="371"/>
      <c r="T143" s="371"/>
      <c r="U143" s="371"/>
      <c r="V143" s="278"/>
      <c r="W143" s="372"/>
      <c r="X143" s="373"/>
      <c r="Y143" s="373"/>
      <c r="Z143" s="373"/>
      <c r="AA143" s="373"/>
      <c r="AB143" s="373"/>
      <c r="AC143" s="373"/>
      <c r="AD143" s="373"/>
      <c r="AE143" s="373"/>
      <c r="AF143" s="373"/>
      <c r="AG143" s="373"/>
      <c r="AH143" s="373"/>
      <c r="AI143" s="373"/>
      <c r="AJ143" s="374"/>
      <c r="AK143" s="2"/>
      <c r="AL143" s="2"/>
      <c r="AM143" s="2"/>
      <c r="AN143" s="2"/>
      <c r="AO143" s="2"/>
      <c r="AP143" s="2"/>
      <c r="AQ143" s="2"/>
      <c r="AR143" s="3"/>
    </row>
    <row r="144" spans="2:44">
      <c r="B144" s="22"/>
      <c r="C144" s="2"/>
      <c r="D144" s="369" t="str">
        <f t="shared" si="4"/>
        <v/>
      </c>
      <c r="E144" s="369"/>
      <c r="F144" s="369"/>
      <c r="G144" s="14"/>
      <c r="H144" s="370" t="str">
        <f t="shared" si="5"/>
        <v/>
      </c>
      <c r="I144" s="370"/>
      <c r="J144" s="370"/>
      <c r="K144" s="177"/>
      <c r="L144" s="371"/>
      <c r="M144" s="371"/>
      <c r="N144" s="371"/>
      <c r="O144" s="371"/>
      <c r="P144" s="371"/>
      <c r="Q144" s="371"/>
      <c r="R144" s="371"/>
      <c r="S144" s="371"/>
      <c r="T144" s="371"/>
      <c r="U144" s="371"/>
      <c r="V144" s="278"/>
      <c r="W144" s="372"/>
      <c r="X144" s="373"/>
      <c r="Y144" s="373"/>
      <c r="Z144" s="373"/>
      <c r="AA144" s="373"/>
      <c r="AB144" s="373"/>
      <c r="AC144" s="373"/>
      <c r="AD144" s="373"/>
      <c r="AE144" s="373"/>
      <c r="AF144" s="373"/>
      <c r="AG144" s="373"/>
      <c r="AH144" s="373"/>
      <c r="AI144" s="373"/>
      <c r="AJ144" s="374"/>
      <c r="AK144" s="2"/>
      <c r="AL144" s="2"/>
      <c r="AM144" s="2"/>
      <c r="AN144" s="2"/>
      <c r="AO144" s="2"/>
      <c r="AP144" s="2"/>
      <c r="AQ144" s="2"/>
      <c r="AR144" s="3"/>
    </row>
    <row r="145" spans="2:44">
      <c r="B145" s="22"/>
      <c r="C145" s="2"/>
      <c r="D145" s="369" t="str">
        <f t="shared" si="4"/>
        <v/>
      </c>
      <c r="E145" s="369"/>
      <c r="F145" s="369"/>
      <c r="G145" s="14"/>
      <c r="H145" s="370" t="str">
        <f t="shared" si="5"/>
        <v/>
      </c>
      <c r="I145" s="370"/>
      <c r="J145" s="370"/>
      <c r="K145" s="177"/>
      <c r="L145" s="371"/>
      <c r="M145" s="371"/>
      <c r="N145" s="371"/>
      <c r="O145" s="371"/>
      <c r="P145" s="371"/>
      <c r="Q145" s="371"/>
      <c r="R145" s="371"/>
      <c r="S145" s="371"/>
      <c r="T145" s="371"/>
      <c r="U145" s="371"/>
      <c r="V145" s="278"/>
      <c r="W145" s="372"/>
      <c r="X145" s="373"/>
      <c r="Y145" s="373"/>
      <c r="Z145" s="373"/>
      <c r="AA145" s="373"/>
      <c r="AB145" s="373"/>
      <c r="AC145" s="373"/>
      <c r="AD145" s="373"/>
      <c r="AE145" s="373"/>
      <c r="AF145" s="373"/>
      <c r="AG145" s="373"/>
      <c r="AH145" s="373"/>
      <c r="AI145" s="373"/>
      <c r="AJ145" s="374"/>
      <c r="AK145" s="2"/>
      <c r="AL145" s="2"/>
      <c r="AM145" s="2"/>
      <c r="AN145" s="2"/>
      <c r="AO145" s="2"/>
      <c r="AP145" s="2"/>
      <c r="AQ145" s="2"/>
      <c r="AR145" s="3"/>
    </row>
    <row r="146" spans="2:44">
      <c r="B146" s="22"/>
      <c r="C146" s="2"/>
      <c r="D146" s="369" t="str">
        <f t="shared" si="4"/>
        <v/>
      </c>
      <c r="E146" s="369"/>
      <c r="F146" s="369"/>
      <c r="G146" s="14"/>
      <c r="H146" s="370" t="str">
        <f t="shared" si="5"/>
        <v/>
      </c>
      <c r="I146" s="370"/>
      <c r="J146" s="370"/>
      <c r="K146" s="177"/>
      <c r="L146" s="371"/>
      <c r="M146" s="371"/>
      <c r="N146" s="371"/>
      <c r="O146" s="371"/>
      <c r="P146" s="371"/>
      <c r="Q146" s="371"/>
      <c r="R146" s="371"/>
      <c r="S146" s="371"/>
      <c r="T146" s="371"/>
      <c r="U146" s="371"/>
      <c r="V146" s="278"/>
      <c r="W146" s="372"/>
      <c r="X146" s="373"/>
      <c r="Y146" s="373"/>
      <c r="Z146" s="373"/>
      <c r="AA146" s="373"/>
      <c r="AB146" s="373"/>
      <c r="AC146" s="373"/>
      <c r="AD146" s="373"/>
      <c r="AE146" s="373"/>
      <c r="AF146" s="373"/>
      <c r="AG146" s="373"/>
      <c r="AH146" s="373"/>
      <c r="AI146" s="373"/>
      <c r="AJ146" s="374"/>
      <c r="AK146" s="2"/>
      <c r="AL146" s="2"/>
      <c r="AM146" s="2"/>
      <c r="AN146" s="2"/>
      <c r="AO146" s="2"/>
      <c r="AP146" s="2"/>
      <c r="AQ146" s="2"/>
      <c r="AR146" s="3"/>
    </row>
    <row r="147" spans="2:44">
      <c r="B147" s="22"/>
      <c r="C147" s="2"/>
      <c r="D147" s="369" t="str">
        <f t="shared" si="4"/>
        <v/>
      </c>
      <c r="E147" s="369"/>
      <c r="F147" s="369"/>
      <c r="G147" s="14"/>
      <c r="H147" s="370" t="str">
        <f t="shared" si="5"/>
        <v/>
      </c>
      <c r="I147" s="370"/>
      <c r="J147" s="370"/>
      <c r="K147" s="177"/>
      <c r="L147" s="371"/>
      <c r="M147" s="371"/>
      <c r="N147" s="371"/>
      <c r="O147" s="371"/>
      <c r="P147" s="371"/>
      <c r="Q147" s="371"/>
      <c r="R147" s="371"/>
      <c r="S147" s="371"/>
      <c r="T147" s="371"/>
      <c r="U147" s="371"/>
      <c r="V147" s="278"/>
      <c r="W147" s="372"/>
      <c r="X147" s="373"/>
      <c r="Y147" s="373"/>
      <c r="Z147" s="373"/>
      <c r="AA147" s="373"/>
      <c r="AB147" s="373"/>
      <c r="AC147" s="373"/>
      <c r="AD147" s="373"/>
      <c r="AE147" s="373"/>
      <c r="AF147" s="373"/>
      <c r="AG147" s="373"/>
      <c r="AH147" s="373"/>
      <c r="AI147" s="373"/>
      <c r="AJ147" s="374"/>
      <c r="AK147" s="2"/>
      <c r="AL147" s="2"/>
      <c r="AM147" s="2"/>
      <c r="AN147" s="2"/>
      <c r="AO147" s="2"/>
      <c r="AP147" s="2"/>
      <c r="AQ147" s="2"/>
      <c r="AR147" s="3"/>
    </row>
    <row r="148" spans="2:44">
      <c r="B148" s="22"/>
      <c r="C148" s="2"/>
      <c r="D148" s="369" t="str">
        <f t="shared" si="4"/>
        <v/>
      </c>
      <c r="E148" s="369"/>
      <c r="F148" s="369"/>
      <c r="G148" s="14"/>
      <c r="H148" s="370" t="str">
        <f t="shared" si="5"/>
        <v/>
      </c>
      <c r="I148" s="370"/>
      <c r="J148" s="370"/>
      <c r="K148" s="177"/>
      <c r="L148" s="371"/>
      <c r="M148" s="371"/>
      <c r="N148" s="371"/>
      <c r="O148" s="371"/>
      <c r="P148" s="371"/>
      <c r="Q148" s="371"/>
      <c r="R148" s="371"/>
      <c r="S148" s="371"/>
      <c r="T148" s="371"/>
      <c r="U148" s="371"/>
      <c r="V148" s="278"/>
      <c r="W148" s="372"/>
      <c r="X148" s="373"/>
      <c r="Y148" s="373"/>
      <c r="Z148" s="373"/>
      <c r="AA148" s="373"/>
      <c r="AB148" s="373"/>
      <c r="AC148" s="373"/>
      <c r="AD148" s="373"/>
      <c r="AE148" s="373"/>
      <c r="AF148" s="373"/>
      <c r="AG148" s="373"/>
      <c r="AH148" s="373"/>
      <c r="AI148" s="373"/>
      <c r="AJ148" s="374"/>
      <c r="AK148" s="2"/>
      <c r="AL148" s="2"/>
      <c r="AM148" s="2"/>
      <c r="AN148" s="2"/>
      <c r="AO148" s="2"/>
      <c r="AP148" s="2"/>
      <c r="AQ148" s="2"/>
      <c r="AR148" s="3"/>
    </row>
    <row r="149" spans="2:44">
      <c r="B149" s="22"/>
      <c r="C149" s="2"/>
      <c r="D149" s="369" t="str">
        <f t="shared" si="4"/>
        <v/>
      </c>
      <c r="E149" s="369"/>
      <c r="F149" s="369"/>
      <c r="G149" s="14"/>
      <c r="H149" s="370" t="str">
        <f t="shared" si="5"/>
        <v/>
      </c>
      <c r="I149" s="370"/>
      <c r="J149" s="370"/>
      <c r="K149" s="177"/>
      <c r="L149" s="371"/>
      <c r="M149" s="371"/>
      <c r="N149" s="371"/>
      <c r="O149" s="371"/>
      <c r="P149" s="371"/>
      <c r="Q149" s="371"/>
      <c r="R149" s="371"/>
      <c r="S149" s="371"/>
      <c r="T149" s="371"/>
      <c r="U149" s="371"/>
      <c r="V149" s="278"/>
      <c r="W149" s="372"/>
      <c r="X149" s="373"/>
      <c r="Y149" s="373"/>
      <c r="Z149" s="373"/>
      <c r="AA149" s="373"/>
      <c r="AB149" s="373"/>
      <c r="AC149" s="373"/>
      <c r="AD149" s="373"/>
      <c r="AE149" s="373"/>
      <c r="AF149" s="373"/>
      <c r="AG149" s="373"/>
      <c r="AH149" s="373"/>
      <c r="AI149" s="373"/>
      <c r="AJ149" s="374"/>
      <c r="AK149" s="2"/>
      <c r="AL149" s="2"/>
      <c r="AM149" s="2"/>
      <c r="AN149" s="2"/>
      <c r="AO149" s="2"/>
      <c r="AP149" s="2"/>
      <c r="AQ149" s="2"/>
      <c r="AR149" s="3"/>
    </row>
    <row r="150" spans="2:44">
      <c r="B150" s="22"/>
      <c r="C150" s="2"/>
      <c r="D150" s="369" t="str">
        <f t="shared" si="4"/>
        <v/>
      </c>
      <c r="E150" s="369"/>
      <c r="F150" s="369"/>
      <c r="G150" s="14"/>
      <c r="H150" s="370" t="str">
        <f t="shared" si="5"/>
        <v/>
      </c>
      <c r="I150" s="370"/>
      <c r="J150" s="370"/>
      <c r="K150" s="177"/>
      <c r="L150" s="371"/>
      <c r="M150" s="371"/>
      <c r="N150" s="371"/>
      <c r="O150" s="371"/>
      <c r="P150" s="371"/>
      <c r="Q150" s="371"/>
      <c r="R150" s="371"/>
      <c r="S150" s="371"/>
      <c r="T150" s="371"/>
      <c r="U150" s="371"/>
      <c r="V150" s="278"/>
      <c r="W150" s="372"/>
      <c r="X150" s="373"/>
      <c r="Y150" s="373"/>
      <c r="Z150" s="373"/>
      <c r="AA150" s="373"/>
      <c r="AB150" s="373"/>
      <c r="AC150" s="373"/>
      <c r="AD150" s="373"/>
      <c r="AE150" s="373"/>
      <c r="AF150" s="373"/>
      <c r="AG150" s="373"/>
      <c r="AH150" s="373"/>
      <c r="AI150" s="373"/>
      <c r="AJ150" s="374"/>
      <c r="AK150" s="2"/>
      <c r="AL150" s="2"/>
      <c r="AM150" s="2"/>
      <c r="AN150" s="2"/>
      <c r="AO150" s="2"/>
      <c r="AP150" s="2"/>
      <c r="AQ150" s="2"/>
      <c r="AR150" s="3"/>
    </row>
    <row r="151" spans="2:44">
      <c r="B151" s="22"/>
      <c r="C151" s="2"/>
      <c r="D151" s="369" t="str">
        <f t="shared" si="4"/>
        <v/>
      </c>
      <c r="E151" s="369"/>
      <c r="F151" s="369"/>
      <c r="G151" s="14"/>
      <c r="H151" s="370" t="str">
        <f t="shared" si="5"/>
        <v/>
      </c>
      <c r="I151" s="370"/>
      <c r="J151" s="370"/>
      <c r="K151" s="177"/>
      <c r="L151" s="371"/>
      <c r="M151" s="371"/>
      <c r="N151" s="371"/>
      <c r="O151" s="371"/>
      <c r="P151" s="371"/>
      <c r="Q151" s="371"/>
      <c r="R151" s="371"/>
      <c r="S151" s="371"/>
      <c r="T151" s="371"/>
      <c r="U151" s="371"/>
      <c r="V151" s="278"/>
      <c r="W151" s="372"/>
      <c r="X151" s="373"/>
      <c r="Y151" s="373"/>
      <c r="Z151" s="373"/>
      <c r="AA151" s="373"/>
      <c r="AB151" s="373"/>
      <c r="AC151" s="373"/>
      <c r="AD151" s="373"/>
      <c r="AE151" s="373"/>
      <c r="AF151" s="373"/>
      <c r="AG151" s="373"/>
      <c r="AH151" s="373"/>
      <c r="AI151" s="373"/>
      <c r="AJ151" s="374"/>
      <c r="AK151" s="2"/>
      <c r="AL151" s="2"/>
      <c r="AM151" s="2"/>
      <c r="AN151" s="2"/>
      <c r="AO151" s="2"/>
      <c r="AP151" s="2"/>
      <c r="AQ151" s="2"/>
      <c r="AR151" s="3"/>
    </row>
    <row r="152" spans="2:44">
      <c r="B152" s="22"/>
      <c r="C152" s="2"/>
      <c r="D152" s="369" t="str">
        <f t="shared" si="4"/>
        <v/>
      </c>
      <c r="E152" s="369"/>
      <c r="F152" s="369"/>
      <c r="G152" s="14"/>
      <c r="H152" s="370" t="str">
        <f t="shared" si="5"/>
        <v/>
      </c>
      <c r="I152" s="370"/>
      <c r="J152" s="370"/>
      <c r="K152" s="177"/>
      <c r="L152" s="371"/>
      <c r="M152" s="371"/>
      <c r="N152" s="371"/>
      <c r="O152" s="371"/>
      <c r="P152" s="371"/>
      <c r="Q152" s="371"/>
      <c r="R152" s="371"/>
      <c r="S152" s="371"/>
      <c r="T152" s="371"/>
      <c r="U152" s="371"/>
      <c r="V152" s="278"/>
      <c r="W152" s="372"/>
      <c r="X152" s="373"/>
      <c r="Y152" s="373"/>
      <c r="Z152" s="373"/>
      <c r="AA152" s="373"/>
      <c r="AB152" s="373"/>
      <c r="AC152" s="373"/>
      <c r="AD152" s="373"/>
      <c r="AE152" s="373"/>
      <c r="AF152" s="373"/>
      <c r="AG152" s="373"/>
      <c r="AH152" s="373"/>
      <c r="AI152" s="373"/>
      <c r="AJ152" s="374"/>
      <c r="AK152" s="2"/>
      <c r="AL152" s="2"/>
      <c r="AM152" s="2"/>
      <c r="AN152" s="2"/>
      <c r="AO152" s="2"/>
      <c r="AP152" s="2"/>
      <c r="AQ152" s="2"/>
      <c r="AR152" s="3"/>
    </row>
    <row r="153" spans="2:44">
      <c r="B153" s="22"/>
      <c r="C153" s="2"/>
      <c r="D153" s="369" t="str">
        <f t="shared" si="4"/>
        <v/>
      </c>
      <c r="E153" s="369"/>
      <c r="F153" s="369"/>
      <c r="G153" s="14"/>
      <c r="H153" s="370" t="str">
        <f t="shared" si="5"/>
        <v/>
      </c>
      <c r="I153" s="370"/>
      <c r="J153" s="370"/>
      <c r="K153" s="177"/>
      <c r="L153" s="371"/>
      <c r="M153" s="371"/>
      <c r="N153" s="371"/>
      <c r="O153" s="371"/>
      <c r="P153" s="371"/>
      <c r="Q153" s="371"/>
      <c r="R153" s="371"/>
      <c r="S153" s="371"/>
      <c r="T153" s="371"/>
      <c r="U153" s="371"/>
      <c r="V153" s="278"/>
      <c r="W153" s="372"/>
      <c r="X153" s="373"/>
      <c r="Y153" s="373"/>
      <c r="Z153" s="373"/>
      <c r="AA153" s="373"/>
      <c r="AB153" s="373"/>
      <c r="AC153" s="373"/>
      <c r="AD153" s="373"/>
      <c r="AE153" s="373"/>
      <c r="AF153" s="373"/>
      <c r="AG153" s="373"/>
      <c r="AH153" s="373"/>
      <c r="AI153" s="373"/>
      <c r="AJ153" s="374"/>
      <c r="AK153" s="2"/>
      <c r="AL153" s="2"/>
      <c r="AM153" s="2"/>
      <c r="AN153" s="2"/>
      <c r="AO153" s="2"/>
      <c r="AP153" s="2"/>
      <c r="AQ153" s="2"/>
      <c r="AR153" s="3"/>
    </row>
    <row r="154" spans="2:44">
      <c r="B154" s="22"/>
      <c r="C154" s="2"/>
      <c r="D154" s="369" t="str">
        <f t="shared" si="4"/>
        <v/>
      </c>
      <c r="E154" s="369"/>
      <c r="F154" s="369"/>
      <c r="G154" s="14"/>
      <c r="H154" s="370" t="str">
        <f t="shared" si="5"/>
        <v/>
      </c>
      <c r="I154" s="370"/>
      <c r="J154" s="370"/>
      <c r="K154" s="177"/>
      <c r="L154" s="371"/>
      <c r="M154" s="371"/>
      <c r="N154" s="371"/>
      <c r="O154" s="371"/>
      <c r="P154" s="371"/>
      <c r="Q154" s="371"/>
      <c r="R154" s="371"/>
      <c r="S154" s="371"/>
      <c r="T154" s="371"/>
      <c r="U154" s="371"/>
      <c r="V154" s="278"/>
      <c r="W154" s="372"/>
      <c r="X154" s="373"/>
      <c r="Y154" s="373"/>
      <c r="Z154" s="373"/>
      <c r="AA154" s="373"/>
      <c r="AB154" s="373"/>
      <c r="AC154" s="373"/>
      <c r="AD154" s="373"/>
      <c r="AE154" s="373"/>
      <c r="AF154" s="373"/>
      <c r="AG154" s="373"/>
      <c r="AH154" s="373"/>
      <c r="AI154" s="373"/>
      <c r="AJ154" s="374"/>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1900</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1901</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7"/>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8"/>
    </row>
  </sheetData>
  <sheetProtection password="C486" sheet="1" scenarios="1"/>
  <mergeCells count="475">
    <mergeCell ref="D154:F154"/>
    <mergeCell ref="H154:J154"/>
    <mergeCell ref="L154:U154"/>
    <mergeCell ref="W154:AJ154"/>
    <mergeCell ref="D152:F152"/>
    <mergeCell ref="H152:J152"/>
    <mergeCell ref="L152:U152"/>
    <mergeCell ref="W152:AJ152"/>
    <mergeCell ref="D153:F153"/>
    <mergeCell ref="H153:J153"/>
    <mergeCell ref="L153:U153"/>
    <mergeCell ref="W153:AJ153"/>
    <mergeCell ref="D148:F148"/>
    <mergeCell ref="H148:J148"/>
    <mergeCell ref="L148:U148"/>
    <mergeCell ref="W148:AJ148"/>
    <mergeCell ref="D149:F149"/>
    <mergeCell ref="H149:J149"/>
    <mergeCell ref="L149:U149"/>
    <mergeCell ref="W149:AJ149"/>
    <mergeCell ref="D150:F150"/>
    <mergeCell ref="H150:J150"/>
    <mergeCell ref="L150:U150"/>
    <mergeCell ref="W150:AJ150"/>
    <mergeCell ref="D142:F142"/>
    <mergeCell ref="H142:J142"/>
    <mergeCell ref="L142:U142"/>
    <mergeCell ref="W142:AJ142"/>
    <mergeCell ref="D151:F151"/>
    <mergeCell ref="H151:J151"/>
    <mergeCell ref="L151:U151"/>
    <mergeCell ref="W151:AJ151"/>
    <mergeCell ref="D144:F144"/>
    <mergeCell ref="H144:J144"/>
    <mergeCell ref="L144:U144"/>
    <mergeCell ref="W144:AJ144"/>
    <mergeCell ref="D145:F145"/>
    <mergeCell ref="H145:J145"/>
    <mergeCell ref="L145:U145"/>
    <mergeCell ref="W145:AJ145"/>
    <mergeCell ref="D146:F146"/>
    <mergeCell ref="H146:J146"/>
    <mergeCell ref="L146:U146"/>
    <mergeCell ref="W146:AJ146"/>
    <mergeCell ref="D147:F147"/>
    <mergeCell ref="H147:J147"/>
    <mergeCell ref="L147:U147"/>
    <mergeCell ref="W147:AJ147"/>
    <mergeCell ref="D139:F139"/>
    <mergeCell ref="H139:J139"/>
    <mergeCell ref="L139:U139"/>
    <mergeCell ref="W139:AJ139"/>
    <mergeCell ref="D140:F140"/>
    <mergeCell ref="H140:J140"/>
    <mergeCell ref="L140:U140"/>
    <mergeCell ref="W140:AJ140"/>
    <mergeCell ref="D141:F141"/>
    <mergeCell ref="H141:J141"/>
    <mergeCell ref="L141:U141"/>
    <mergeCell ref="W141:AJ141"/>
    <mergeCell ref="D133:F133"/>
    <mergeCell ref="H133:J133"/>
    <mergeCell ref="L133:U133"/>
    <mergeCell ref="W133:AJ133"/>
    <mergeCell ref="D134:F134"/>
    <mergeCell ref="H134:J134"/>
    <mergeCell ref="L134:U134"/>
    <mergeCell ref="W134:AJ134"/>
    <mergeCell ref="D143:F143"/>
    <mergeCell ref="H143:J143"/>
    <mergeCell ref="L143:U143"/>
    <mergeCell ref="W143:AJ143"/>
    <mergeCell ref="D136:F136"/>
    <mergeCell ref="H136:J136"/>
    <mergeCell ref="L136:U136"/>
    <mergeCell ref="W136:AJ136"/>
    <mergeCell ref="D137:F137"/>
    <mergeCell ref="H137:J137"/>
    <mergeCell ref="L137:U137"/>
    <mergeCell ref="W137:AJ137"/>
    <mergeCell ref="D138:F138"/>
    <mergeCell ref="H138:J138"/>
    <mergeCell ref="L138:U138"/>
    <mergeCell ref="W138:AJ138"/>
    <mergeCell ref="D135:F135"/>
    <mergeCell ref="H135:J135"/>
    <mergeCell ref="L135:U135"/>
    <mergeCell ref="W135:AJ135"/>
    <mergeCell ref="D126:F126"/>
    <mergeCell ref="H126:J126"/>
    <mergeCell ref="L126:U126"/>
    <mergeCell ref="W126:AJ126"/>
    <mergeCell ref="D127:F127"/>
    <mergeCell ref="H127:J127"/>
    <mergeCell ref="L127:U127"/>
    <mergeCell ref="W127:AJ127"/>
    <mergeCell ref="D128:F128"/>
    <mergeCell ref="H128:J128"/>
    <mergeCell ref="L128:U128"/>
    <mergeCell ref="W128:AJ128"/>
    <mergeCell ref="D129:F129"/>
    <mergeCell ref="H129:J129"/>
    <mergeCell ref="L129:U129"/>
    <mergeCell ref="W129:AJ129"/>
    <mergeCell ref="D130:F130"/>
    <mergeCell ref="H130:J130"/>
    <mergeCell ref="L130:U130"/>
    <mergeCell ref="W130:AJ130"/>
    <mergeCell ref="W122:AJ122"/>
    <mergeCell ref="D123:F123"/>
    <mergeCell ref="H123:J123"/>
    <mergeCell ref="L123:U123"/>
    <mergeCell ref="W123:AJ123"/>
    <mergeCell ref="D124:F124"/>
    <mergeCell ref="H124:J124"/>
    <mergeCell ref="L124:U124"/>
    <mergeCell ref="W124:AJ124"/>
    <mergeCell ref="W116:AJ116"/>
    <mergeCell ref="D125:F125"/>
    <mergeCell ref="H125:J125"/>
    <mergeCell ref="L125:U125"/>
    <mergeCell ref="W125:AJ125"/>
    <mergeCell ref="D118:F118"/>
    <mergeCell ref="H118:J118"/>
    <mergeCell ref="L118:U118"/>
    <mergeCell ref="W118:AJ118"/>
    <mergeCell ref="D119:F119"/>
    <mergeCell ref="H119:J119"/>
    <mergeCell ref="L119:U119"/>
    <mergeCell ref="W119:AJ119"/>
    <mergeCell ref="D120:F120"/>
    <mergeCell ref="H120:J120"/>
    <mergeCell ref="L120:U120"/>
    <mergeCell ref="W120:AJ120"/>
    <mergeCell ref="D121:F121"/>
    <mergeCell ref="H121:J121"/>
    <mergeCell ref="L121:U121"/>
    <mergeCell ref="W121:AJ121"/>
    <mergeCell ref="D122:F122"/>
    <mergeCell ref="H122:J122"/>
    <mergeCell ref="L122:U122"/>
    <mergeCell ref="D117:F117"/>
    <mergeCell ref="H117:J117"/>
    <mergeCell ref="L117:U117"/>
    <mergeCell ref="W117:AJ117"/>
    <mergeCell ref="C109:AQ109"/>
    <mergeCell ref="D111:F111"/>
    <mergeCell ref="H111:J111"/>
    <mergeCell ref="L111:U111"/>
    <mergeCell ref="W111:AJ111"/>
    <mergeCell ref="D113:F113"/>
    <mergeCell ref="H113:J113"/>
    <mergeCell ref="L113:U113"/>
    <mergeCell ref="W113:AJ113"/>
    <mergeCell ref="D114:F114"/>
    <mergeCell ref="H114:J114"/>
    <mergeCell ref="L114:U114"/>
    <mergeCell ref="W114:AJ114"/>
    <mergeCell ref="D115:F115"/>
    <mergeCell ref="H115:J115"/>
    <mergeCell ref="L115:U115"/>
    <mergeCell ref="W115:AJ115"/>
    <mergeCell ref="D116:F116"/>
    <mergeCell ref="H116:J116"/>
    <mergeCell ref="L116:U116"/>
    <mergeCell ref="F106:H106"/>
    <mergeCell ref="N106:Q106"/>
    <mergeCell ref="S106:U106"/>
    <mergeCell ref="W106:Z106"/>
    <mergeCell ref="AD106:AJ106"/>
    <mergeCell ref="F107:H107"/>
    <mergeCell ref="N107:Q107"/>
    <mergeCell ref="S107:U107"/>
    <mergeCell ref="W107:Z107"/>
    <mergeCell ref="AD107:AJ107"/>
    <mergeCell ref="F104:H104"/>
    <mergeCell ref="N104:Q104"/>
    <mergeCell ref="S104:U104"/>
    <mergeCell ref="W104:Z104"/>
    <mergeCell ref="AD104:AJ104"/>
    <mergeCell ref="F105:H105"/>
    <mergeCell ref="N105:Q105"/>
    <mergeCell ref="S105:U105"/>
    <mergeCell ref="W105:Z105"/>
    <mergeCell ref="AD105:AJ105"/>
    <mergeCell ref="F102:H102"/>
    <mergeCell ref="N102:Q102"/>
    <mergeCell ref="S102:U102"/>
    <mergeCell ref="W102:Z102"/>
    <mergeCell ref="AD102:AJ102"/>
    <mergeCell ref="F103:H103"/>
    <mergeCell ref="N103:Q103"/>
    <mergeCell ref="S103:U103"/>
    <mergeCell ref="W103:Z103"/>
    <mergeCell ref="AD103:AJ103"/>
    <mergeCell ref="F100:H100"/>
    <mergeCell ref="N100:Q100"/>
    <mergeCell ref="S100:U100"/>
    <mergeCell ref="W100:Z100"/>
    <mergeCell ref="AD100:AJ100"/>
    <mergeCell ref="F101:H101"/>
    <mergeCell ref="N101:Q101"/>
    <mergeCell ref="S101:U101"/>
    <mergeCell ref="W101:Z101"/>
    <mergeCell ref="AD101:AJ101"/>
    <mergeCell ref="F98:H98"/>
    <mergeCell ref="N98:Q98"/>
    <mergeCell ref="S98:U98"/>
    <mergeCell ref="W98:Z98"/>
    <mergeCell ref="AD98:AJ98"/>
    <mergeCell ref="F99:H99"/>
    <mergeCell ref="N99:Q99"/>
    <mergeCell ref="S99:U99"/>
    <mergeCell ref="W99:Z99"/>
    <mergeCell ref="AD99:AJ99"/>
    <mergeCell ref="F96:H96"/>
    <mergeCell ref="N96:Q96"/>
    <mergeCell ref="S96:U96"/>
    <mergeCell ref="W96:Z96"/>
    <mergeCell ref="AD96:AJ96"/>
    <mergeCell ref="F97:H97"/>
    <mergeCell ref="N97:Q97"/>
    <mergeCell ref="S97:U97"/>
    <mergeCell ref="W97:Z97"/>
    <mergeCell ref="AD97:AJ97"/>
    <mergeCell ref="F94:H94"/>
    <mergeCell ref="N94:Q94"/>
    <mergeCell ref="S94:U94"/>
    <mergeCell ref="W94:Z94"/>
    <mergeCell ref="AD94:AJ94"/>
    <mergeCell ref="F95:H95"/>
    <mergeCell ref="N95:Q95"/>
    <mergeCell ref="S95:U95"/>
    <mergeCell ref="W95:Z95"/>
    <mergeCell ref="AD95:AJ95"/>
    <mergeCell ref="F92:H92"/>
    <mergeCell ref="N92:Q92"/>
    <mergeCell ref="S92:U92"/>
    <mergeCell ref="W92:Z92"/>
    <mergeCell ref="AD92:AJ92"/>
    <mergeCell ref="F93:H93"/>
    <mergeCell ref="N93:Q93"/>
    <mergeCell ref="S93:U93"/>
    <mergeCell ref="W93:Z93"/>
    <mergeCell ref="AD93:AJ93"/>
    <mergeCell ref="F90:H90"/>
    <mergeCell ref="N90:Q90"/>
    <mergeCell ref="S90:U90"/>
    <mergeCell ref="W90:Z90"/>
    <mergeCell ref="AD90:AJ90"/>
    <mergeCell ref="F91:H91"/>
    <mergeCell ref="N91:Q91"/>
    <mergeCell ref="S91:U91"/>
    <mergeCell ref="W91:Z91"/>
    <mergeCell ref="AD91:AJ91"/>
    <mergeCell ref="F88:H88"/>
    <mergeCell ref="N88:Q88"/>
    <mergeCell ref="S88:U88"/>
    <mergeCell ref="W88:Z88"/>
    <mergeCell ref="AD88:AJ88"/>
    <mergeCell ref="F89:H89"/>
    <mergeCell ref="N89:Q89"/>
    <mergeCell ref="S89:U89"/>
    <mergeCell ref="W89:Z89"/>
    <mergeCell ref="AD89:AJ89"/>
    <mergeCell ref="F86:H86"/>
    <mergeCell ref="N86:Q86"/>
    <mergeCell ref="S86:U86"/>
    <mergeCell ref="W86:Z86"/>
    <mergeCell ref="AD86:AJ86"/>
    <mergeCell ref="F87:H87"/>
    <mergeCell ref="N87:Q87"/>
    <mergeCell ref="S87:U87"/>
    <mergeCell ref="W87:Z87"/>
    <mergeCell ref="AD87:AJ87"/>
    <mergeCell ref="F84:H84"/>
    <mergeCell ref="N84:Q84"/>
    <mergeCell ref="S84:U84"/>
    <mergeCell ref="W84:Z84"/>
    <mergeCell ref="AD84:AJ84"/>
    <mergeCell ref="F85:H85"/>
    <mergeCell ref="N85:Q85"/>
    <mergeCell ref="S85:U85"/>
    <mergeCell ref="W85:Z85"/>
    <mergeCell ref="AD85:AJ85"/>
    <mergeCell ref="F82:H82"/>
    <mergeCell ref="N82:Q82"/>
    <mergeCell ref="S82:U82"/>
    <mergeCell ref="W82:Z82"/>
    <mergeCell ref="AD82:AJ82"/>
    <mergeCell ref="F83:H83"/>
    <mergeCell ref="N83:Q83"/>
    <mergeCell ref="S83:U83"/>
    <mergeCell ref="W83:Z83"/>
    <mergeCell ref="AD83:AJ83"/>
    <mergeCell ref="F80:H80"/>
    <mergeCell ref="N80:Q80"/>
    <mergeCell ref="S80:U80"/>
    <mergeCell ref="W80:Z80"/>
    <mergeCell ref="AD80:AJ80"/>
    <mergeCell ref="F81:H81"/>
    <mergeCell ref="N81:Q81"/>
    <mergeCell ref="S81:U81"/>
    <mergeCell ref="W81:Z81"/>
    <mergeCell ref="AD81:AJ81"/>
    <mergeCell ref="F78:H78"/>
    <mergeCell ref="N78:Q78"/>
    <mergeCell ref="S78:U78"/>
    <mergeCell ref="W78:Z78"/>
    <mergeCell ref="AD78:AJ78"/>
    <mergeCell ref="F79:H79"/>
    <mergeCell ref="N79:Q79"/>
    <mergeCell ref="S79:U79"/>
    <mergeCell ref="W79:Z79"/>
    <mergeCell ref="AD79:AJ79"/>
    <mergeCell ref="F76:H76"/>
    <mergeCell ref="N76:Q76"/>
    <mergeCell ref="S76:U76"/>
    <mergeCell ref="W76:Z76"/>
    <mergeCell ref="AD76:AJ76"/>
    <mergeCell ref="F77:H77"/>
    <mergeCell ref="N77:Q77"/>
    <mergeCell ref="S77:U77"/>
    <mergeCell ref="W77:Z77"/>
    <mergeCell ref="AD77:AJ77"/>
    <mergeCell ref="F74:H74"/>
    <mergeCell ref="N74:Q74"/>
    <mergeCell ref="S74:U74"/>
    <mergeCell ref="W74:Z74"/>
    <mergeCell ref="AD74:AJ74"/>
    <mergeCell ref="F75:H75"/>
    <mergeCell ref="N75:Q75"/>
    <mergeCell ref="S75:U75"/>
    <mergeCell ref="W75:Z75"/>
    <mergeCell ref="AD75:AJ75"/>
    <mergeCell ref="F72:H72"/>
    <mergeCell ref="N72:Q72"/>
    <mergeCell ref="S72:U72"/>
    <mergeCell ref="W72:Z72"/>
    <mergeCell ref="AD72:AJ72"/>
    <mergeCell ref="F73:H73"/>
    <mergeCell ref="N73:Q73"/>
    <mergeCell ref="S73:U73"/>
    <mergeCell ref="W73:Z73"/>
    <mergeCell ref="AD73:AJ73"/>
    <mergeCell ref="F70:H70"/>
    <mergeCell ref="N70:Q70"/>
    <mergeCell ref="S70:U70"/>
    <mergeCell ref="W70:Z70"/>
    <mergeCell ref="AD70:AJ70"/>
    <mergeCell ref="F71:H71"/>
    <mergeCell ref="N71:Q71"/>
    <mergeCell ref="S71:U71"/>
    <mergeCell ref="W71:Z71"/>
    <mergeCell ref="AD71:AJ71"/>
    <mergeCell ref="F68:H68"/>
    <mergeCell ref="N68:Q68"/>
    <mergeCell ref="S68:U68"/>
    <mergeCell ref="W68:Z68"/>
    <mergeCell ref="AD68:AJ68"/>
    <mergeCell ref="F69:H69"/>
    <mergeCell ref="N69:Q69"/>
    <mergeCell ref="S69:U69"/>
    <mergeCell ref="W69:Z69"/>
    <mergeCell ref="AD69:AJ69"/>
    <mergeCell ref="F66:H66"/>
    <mergeCell ref="N66:Q66"/>
    <mergeCell ref="S66:U66"/>
    <mergeCell ref="W66:Z66"/>
    <mergeCell ref="AD66:AJ66"/>
    <mergeCell ref="F67:H67"/>
    <mergeCell ref="N67:Q67"/>
    <mergeCell ref="S67:U67"/>
    <mergeCell ref="W67:Z67"/>
    <mergeCell ref="AD67:AJ67"/>
    <mergeCell ref="F64:H64"/>
    <mergeCell ref="N64:Q64"/>
    <mergeCell ref="S64:U64"/>
    <mergeCell ref="W64:Z64"/>
    <mergeCell ref="AD64:AJ64"/>
    <mergeCell ref="F65:H65"/>
    <mergeCell ref="N65:Q65"/>
    <mergeCell ref="S65:U65"/>
    <mergeCell ref="W65:Z65"/>
    <mergeCell ref="AD65:AJ65"/>
    <mergeCell ref="F62:H62"/>
    <mergeCell ref="N62:Q62"/>
    <mergeCell ref="S62:U62"/>
    <mergeCell ref="W62:Z62"/>
    <mergeCell ref="AD62:AJ62"/>
    <mergeCell ref="F63:H63"/>
    <mergeCell ref="N63:Q63"/>
    <mergeCell ref="S63:U63"/>
    <mergeCell ref="W63:Z63"/>
    <mergeCell ref="AD63:AJ63"/>
    <mergeCell ref="F60:H60"/>
    <mergeCell ref="N60:Q60"/>
    <mergeCell ref="S60:U60"/>
    <mergeCell ref="W60:Z60"/>
    <mergeCell ref="AD60:AJ60"/>
    <mergeCell ref="F61:H61"/>
    <mergeCell ref="N61:Q61"/>
    <mergeCell ref="S61:U61"/>
    <mergeCell ref="W61:Z61"/>
    <mergeCell ref="AD61:AJ61"/>
    <mergeCell ref="F58:H58"/>
    <mergeCell ref="N58:Q58"/>
    <mergeCell ref="S58:U58"/>
    <mergeCell ref="W58:Z58"/>
    <mergeCell ref="AD58:AJ58"/>
    <mergeCell ref="F59:H59"/>
    <mergeCell ref="N59:Q59"/>
    <mergeCell ref="S59:U59"/>
    <mergeCell ref="W59:Z59"/>
    <mergeCell ref="AD59:AJ59"/>
    <mergeCell ref="F56:H56"/>
    <mergeCell ref="N56:Q56"/>
    <mergeCell ref="S56:U56"/>
    <mergeCell ref="W56:Z56"/>
    <mergeCell ref="AD56:AJ56"/>
    <mergeCell ref="F57:H57"/>
    <mergeCell ref="N57:Q57"/>
    <mergeCell ref="S57:U57"/>
    <mergeCell ref="W57:Z57"/>
    <mergeCell ref="AD57:AJ57"/>
    <mergeCell ref="D47:L47"/>
    <mergeCell ref="N47:R47"/>
    <mergeCell ref="U47:AD47"/>
    <mergeCell ref="AF47:AJ47"/>
    <mergeCell ref="U49:AD49"/>
    <mergeCell ref="AF49:AJ49"/>
    <mergeCell ref="C52:AQ52"/>
    <mergeCell ref="F54:H54"/>
    <mergeCell ref="N54:Q54"/>
    <mergeCell ref="S54:U54"/>
    <mergeCell ref="W54:Z54"/>
    <mergeCell ref="AD54:AJ54"/>
    <mergeCell ref="D45:L45"/>
    <mergeCell ref="N45:R45"/>
    <mergeCell ref="U45:AD45"/>
    <mergeCell ref="AF45:AJ45"/>
    <mergeCell ref="D11:F11"/>
    <mergeCell ref="H11:J11"/>
    <mergeCell ref="U11:Y11"/>
    <mergeCell ref="AA11:AJ11"/>
    <mergeCell ref="D13:F13"/>
    <mergeCell ref="H13:R13"/>
    <mergeCell ref="U13:AB13"/>
    <mergeCell ref="AD13:AJ13"/>
    <mergeCell ref="C15:AQ15"/>
    <mergeCell ref="D17:F17"/>
    <mergeCell ref="H17:N17"/>
    <mergeCell ref="P17:Z17"/>
    <mergeCell ref="AB17:AJ17"/>
    <mergeCell ref="C19:Q19"/>
    <mergeCell ref="S19:AQ19"/>
    <mergeCell ref="D21:AJ22"/>
    <mergeCell ref="C24:X24"/>
    <mergeCell ref="Y24:AQ24"/>
    <mergeCell ref="D26:AJ37"/>
    <mergeCell ref="C39:AQ39"/>
    <mergeCell ref="AG1:AR5"/>
    <mergeCell ref="B5:AF5"/>
    <mergeCell ref="C7:AQ7"/>
    <mergeCell ref="D9:F9"/>
    <mergeCell ref="H9:AB9"/>
    <mergeCell ref="AD9:AJ9"/>
    <mergeCell ref="D43:L43"/>
    <mergeCell ref="N43:R43"/>
    <mergeCell ref="U43:AD43"/>
    <mergeCell ref="AF43:AJ43"/>
    <mergeCell ref="D41:L41"/>
    <mergeCell ref="N41:R41"/>
    <mergeCell ref="U41:AD41"/>
    <mergeCell ref="AF41:AJ41"/>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legacyDrawing r:id="rId2"/>
</worksheet>
</file>

<file path=xl/worksheets/sheet14.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BA10" sqref="BA10"/>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6"/>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420" t="s">
        <v>1746</v>
      </c>
      <c r="AH1" s="421"/>
      <c r="AI1" s="421"/>
      <c r="AJ1" s="421"/>
      <c r="AK1" s="421"/>
      <c r="AL1" s="421"/>
      <c r="AM1" s="421"/>
      <c r="AN1" s="421"/>
      <c r="AO1" s="421"/>
      <c r="AP1" s="421"/>
      <c r="AQ1" s="421"/>
      <c r="AR1" s="422"/>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23"/>
      <c r="AH2" s="424"/>
      <c r="AI2" s="424"/>
      <c r="AJ2" s="424"/>
      <c r="AK2" s="424"/>
      <c r="AL2" s="424"/>
      <c r="AM2" s="424"/>
      <c r="AN2" s="424"/>
      <c r="AO2" s="424"/>
      <c r="AP2" s="424"/>
      <c r="AQ2" s="424"/>
      <c r="AR2" s="425"/>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23"/>
      <c r="AH3" s="424"/>
      <c r="AI3" s="424"/>
      <c r="AJ3" s="424"/>
      <c r="AK3" s="424"/>
      <c r="AL3" s="424"/>
      <c r="AM3" s="424"/>
      <c r="AN3" s="424"/>
      <c r="AO3" s="424"/>
      <c r="AP3" s="424"/>
      <c r="AQ3" s="424"/>
      <c r="AR3" s="425"/>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23"/>
      <c r="AH4" s="424"/>
      <c r="AI4" s="424"/>
      <c r="AJ4" s="424"/>
      <c r="AK4" s="424"/>
      <c r="AL4" s="424"/>
      <c r="AM4" s="424"/>
      <c r="AN4" s="424"/>
      <c r="AO4" s="424"/>
      <c r="AP4" s="424"/>
      <c r="AQ4" s="424"/>
      <c r="AR4" s="425"/>
    </row>
    <row r="5" spans="2:44" ht="24.95" customHeight="1" thickBot="1">
      <c r="B5" s="414" t="s">
        <v>1915</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26"/>
      <c r="AH5" s="427"/>
      <c r="AI5" s="427"/>
      <c r="AJ5" s="427"/>
      <c r="AK5" s="427"/>
      <c r="AL5" s="427"/>
      <c r="AM5" s="427"/>
      <c r="AN5" s="427"/>
      <c r="AO5" s="427"/>
      <c r="AP5" s="427"/>
      <c r="AQ5" s="427"/>
      <c r="AR5" s="428"/>
    </row>
    <row r="6" spans="2:44" ht="3.95" customHeight="1">
      <c r="B6" s="159"/>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0" t="s">
        <v>1725</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2"/>
      <c r="AR7" s="160"/>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416" t="s">
        <v>704</v>
      </c>
      <c r="E9" s="416"/>
      <c r="F9" s="416"/>
      <c r="G9" s="6" t="s">
        <v>1</v>
      </c>
      <c r="H9" s="300"/>
      <c r="I9" s="301"/>
      <c r="J9" s="301"/>
      <c r="K9" s="301"/>
      <c r="L9" s="301"/>
      <c r="M9" s="301"/>
      <c r="N9" s="301"/>
      <c r="O9" s="301"/>
      <c r="P9" s="301"/>
      <c r="Q9" s="301"/>
      <c r="R9" s="301"/>
      <c r="S9" s="301"/>
      <c r="T9" s="301"/>
      <c r="U9" s="301"/>
      <c r="V9" s="301"/>
      <c r="W9" s="301"/>
      <c r="X9" s="301"/>
      <c r="Y9" s="301"/>
      <c r="Z9" s="301"/>
      <c r="AA9" s="301"/>
      <c r="AB9" s="302"/>
      <c r="AC9" s="6" t="s">
        <v>1</v>
      </c>
      <c r="AD9" s="417" t="s">
        <v>1718</v>
      </c>
      <c r="AE9" s="418"/>
      <c r="AF9" s="418"/>
      <c r="AG9" s="418"/>
      <c r="AH9" s="418"/>
      <c r="AI9" s="418"/>
      <c r="AJ9" s="419"/>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7"/>
    </row>
    <row r="11" spans="2:44" ht="15" customHeight="1">
      <c r="B11" s="22"/>
      <c r="C11" s="2"/>
      <c r="D11" s="416" t="s">
        <v>705</v>
      </c>
      <c r="E11" s="416"/>
      <c r="F11" s="416"/>
      <c r="G11" s="6" t="s">
        <v>1</v>
      </c>
      <c r="H11" s="303"/>
      <c r="I11" s="303"/>
      <c r="J11" s="303"/>
      <c r="K11" s="7"/>
      <c r="L11" s="7"/>
      <c r="M11" s="7"/>
      <c r="N11" s="2"/>
      <c r="O11" s="2"/>
      <c r="P11" s="7"/>
      <c r="Q11" s="7"/>
      <c r="R11" s="92"/>
      <c r="S11" s="92"/>
      <c r="T11" s="274" t="s">
        <v>1710</v>
      </c>
      <c r="U11" s="307" t="s">
        <v>1728</v>
      </c>
      <c r="V11" s="308"/>
      <c r="W11" s="308"/>
      <c r="X11" s="308"/>
      <c r="Y11" s="309"/>
      <c r="Z11" s="6" t="s">
        <v>1</v>
      </c>
      <c r="AA11" s="300"/>
      <c r="AB11" s="301"/>
      <c r="AC11" s="301"/>
      <c r="AD11" s="301"/>
      <c r="AE11" s="301"/>
      <c r="AF11" s="301"/>
      <c r="AG11" s="301"/>
      <c r="AH11" s="301"/>
      <c r="AI11" s="301"/>
      <c r="AJ11" s="302"/>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416" t="s">
        <v>706</v>
      </c>
      <c r="E13" s="416"/>
      <c r="F13" s="416"/>
      <c r="G13" s="6" t="s">
        <v>1</v>
      </c>
      <c r="H13" s="300"/>
      <c r="I13" s="301"/>
      <c r="J13" s="301"/>
      <c r="K13" s="301"/>
      <c r="L13" s="301"/>
      <c r="M13" s="301"/>
      <c r="N13" s="301"/>
      <c r="O13" s="301"/>
      <c r="P13" s="301"/>
      <c r="Q13" s="301"/>
      <c r="R13" s="302"/>
      <c r="S13" s="92"/>
      <c r="T13" s="146"/>
      <c r="U13" s="328"/>
      <c r="V13" s="329"/>
      <c r="W13" s="329"/>
      <c r="X13" s="329"/>
      <c r="Y13" s="329"/>
      <c r="Z13" s="329"/>
      <c r="AA13" s="329"/>
      <c r="AB13" s="330"/>
      <c r="AC13" s="6" t="s">
        <v>1</v>
      </c>
      <c r="AD13" s="334" t="s">
        <v>1711</v>
      </c>
      <c r="AE13" s="335"/>
      <c r="AF13" s="335"/>
      <c r="AG13" s="335"/>
      <c r="AH13" s="335"/>
      <c r="AI13" s="335"/>
      <c r="AJ13" s="336"/>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1"/>
      <c r="C15" s="310" t="s">
        <v>644</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2"/>
      <c r="AR15" s="160"/>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07" t="s">
        <v>1743</v>
      </c>
      <c r="E17" s="308"/>
      <c r="F17" s="309"/>
      <c r="G17" s="6" t="s">
        <v>1</v>
      </c>
      <c r="H17" s="300"/>
      <c r="I17" s="301"/>
      <c r="J17" s="301"/>
      <c r="K17" s="301"/>
      <c r="L17" s="301"/>
      <c r="M17" s="301"/>
      <c r="N17" s="302"/>
      <c r="O17" s="92"/>
      <c r="P17" s="300"/>
      <c r="Q17" s="301"/>
      <c r="R17" s="301"/>
      <c r="S17" s="301"/>
      <c r="T17" s="301"/>
      <c r="U17" s="301"/>
      <c r="V17" s="301"/>
      <c r="W17" s="301"/>
      <c r="X17" s="301"/>
      <c r="Y17" s="301"/>
      <c r="Z17" s="302"/>
      <c r="AA17" s="92"/>
      <c r="AB17" s="300"/>
      <c r="AC17" s="301"/>
      <c r="AD17" s="301"/>
      <c r="AE17" s="301"/>
      <c r="AF17" s="301"/>
      <c r="AG17" s="301"/>
      <c r="AH17" s="301"/>
      <c r="AI17" s="301"/>
      <c r="AJ17" s="302"/>
      <c r="AK17" s="2"/>
      <c r="AL17" s="2"/>
      <c r="AM17" s="2"/>
      <c r="AN17" s="2"/>
      <c r="AO17" s="2"/>
      <c r="AP17" s="2"/>
      <c r="AQ17" s="2"/>
      <c r="AR17" s="3"/>
      <c r="AV17" s="158"/>
      <c r="AW17" s="158"/>
      <c r="AX17" s="158"/>
      <c r="AY17" s="158"/>
      <c r="AZ17" s="158"/>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8"/>
      <c r="AW18" s="158"/>
      <c r="AX18" s="158"/>
      <c r="AY18" s="158"/>
      <c r="AZ18" s="158"/>
    </row>
    <row r="19" spans="2:52" ht="17.100000000000001" customHeight="1">
      <c r="B19" s="22"/>
      <c r="C19" s="310" t="s">
        <v>1509</v>
      </c>
      <c r="D19" s="311"/>
      <c r="E19" s="311"/>
      <c r="F19" s="311"/>
      <c r="G19" s="311"/>
      <c r="H19" s="311"/>
      <c r="I19" s="311"/>
      <c r="J19" s="311"/>
      <c r="K19" s="311"/>
      <c r="L19" s="311"/>
      <c r="M19" s="311"/>
      <c r="N19" s="311"/>
      <c r="O19" s="311"/>
      <c r="P19" s="311"/>
      <c r="Q19" s="311"/>
      <c r="R19" s="117"/>
      <c r="S19" s="435" t="s">
        <v>1719</v>
      </c>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6"/>
      <c r="AR19" s="162"/>
      <c r="AS19" s="176"/>
      <c r="AT19" s="1" t="s">
        <v>1510</v>
      </c>
      <c r="AV19" s="158" t="s">
        <v>98</v>
      </c>
      <c r="AW19" s="158" t="s">
        <v>98</v>
      </c>
      <c r="AX19" s="158"/>
      <c r="AY19" s="158"/>
      <c r="AZ19" s="158"/>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8"/>
      <c r="AW20" s="158"/>
      <c r="AX20" s="158"/>
      <c r="AY20" s="158"/>
      <c r="AZ20" s="158"/>
    </row>
    <row r="21" spans="2:52" ht="15" customHeight="1">
      <c r="B21" s="22"/>
      <c r="C21" s="21"/>
      <c r="D21" s="408"/>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10"/>
      <c r="AK21" s="2"/>
      <c r="AL21" s="2"/>
      <c r="AM21" s="2"/>
      <c r="AN21" s="2"/>
      <c r="AO21" s="2"/>
      <c r="AP21" s="2"/>
      <c r="AQ21" s="2"/>
      <c r="AR21" s="3"/>
      <c r="AV21" s="158"/>
      <c r="AW21" s="158"/>
      <c r="AX21" s="158"/>
      <c r="AY21" s="158"/>
      <c r="AZ21" s="158"/>
    </row>
    <row r="22" spans="2:52" ht="15" customHeight="1">
      <c r="B22" s="22"/>
      <c r="C22" s="21"/>
      <c r="D22" s="411"/>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3"/>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0" t="s">
        <v>1727</v>
      </c>
      <c r="D24" s="311"/>
      <c r="E24" s="311"/>
      <c r="F24" s="311"/>
      <c r="G24" s="311"/>
      <c r="H24" s="311"/>
      <c r="I24" s="311"/>
      <c r="J24" s="311"/>
      <c r="K24" s="311"/>
      <c r="L24" s="311"/>
      <c r="M24" s="311"/>
      <c r="N24" s="311"/>
      <c r="O24" s="311"/>
      <c r="P24" s="311"/>
      <c r="Q24" s="311"/>
      <c r="R24" s="311"/>
      <c r="S24" s="311"/>
      <c r="T24" s="311"/>
      <c r="U24" s="311"/>
      <c r="V24" s="311"/>
      <c r="W24" s="311"/>
      <c r="X24" s="311"/>
      <c r="Y24" s="435" t="s">
        <v>1735</v>
      </c>
      <c r="Z24" s="435"/>
      <c r="AA24" s="435"/>
      <c r="AB24" s="435"/>
      <c r="AC24" s="435"/>
      <c r="AD24" s="435"/>
      <c r="AE24" s="435"/>
      <c r="AF24" s="435"/>
      <c r="AG24" s="435"/>
      <c r="AH24" s="435"/>
      <c r="AI24" s="435"/>
      <c r="AJ24" s="435"/>
      <c r="AK24" s="435"/>
      <c r="AL24" s="435"/>
      <c r="AM24" s="435"/>
      <c r="AN24" s="435"/>
      <c r="AO24" s="435"/>
      <c r="AP24" s="435"/>
      <c r="AQ24" s="436"/>
      <c r="AR24" s="162"/>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3"/>
      <c r="C26" s="21"/>
      <c r="D26" s="386"/>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8"/>
      <c r="AK26" s="2"/>
      <c r="AL26" s="2"/>
      <c r="AM26" s="2"/>
      <c r="AN26" s="2"/>
      <c r="AO26" s="2"/>
      <c r="AP26" s="2"/>
      <c r="AQ26" s="2"/>
      <c r="AR26" s="3"/>
    </row>
    <row r="27" spans="2:52" ht="15" customHeight="1">
      <c r="B27" s="163"/>
      <c r="C27" s="21"/>
      <c r="D27" s="389"/>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1"/>
      <c r="AK27" s="2"/>
      <c r="AL27" s="2"/>
      <c r="AM27" s="2"/>
      <c r="AN27" s="2"/>
      <c r="AO27" s="2"/>
      <c r="AP27" s="2"/>
      <c r="AQ27" s="2"/>
      <c r="AR27" s="3"/>
    </row>
    <row r="28" spans="2:52" ht="15" customHeight="1">
      <c r="B28" s="163"/>
      <c r="C28" s="21"/>
      <c r="D28" s="389"/>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1"/>
      <c r="AK28" s="2"/>
      <c r="AL28" s="2"/>
      <c r="AM28" s="2"/>
      <c r="AN28" s="2"/>
      <c r="AO28" s="2"/>
      <c r="AP28" s="2"/>
      <c r="AQ28" s="2"/>
      <c r="AR28" s="3"/>
    </row>
    <row r="29" spans="2:52" ht="15" customHeight="1">
      <c r="B29" s="163"/>
      <c r="C29" s="21"/>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1"/>
      <c r="AK29" s="2"/>
      <c r="AL29" s="2"/>
      <c r="AM29" s="2"/>
      <c r="AN29" s="2"/>
      <c r="AO29" s="2"/>
      <c r="AP29" s="2"/>
      <c r="AQ29" s="2"/>
      <c r="AR29" s="3"/>
    </row>
    <row r="30" spans="2:52" ht="15" customHeight="1">
      <c r="B30" s="163"/>
      <c r="C30" s="21"/>
      <c r="D30" s="389"/>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1"/>
      <c r="AK30" s="2"/>
      <c r="AL30" s="2"/>
      <c r="AM30" s="2"/>
      <c r="AN30" s="2"/>
      <c r="AO30" s="2"/>
      <c r="AP30" s="2"/>
      <c r="AQ30" s="2"/>
      <c r="AR30" s="3"/>
    </row>
    <row r="31" spans="2:52" ht="15" customHeight="1">
      <c r="B31" s="163"/>
      <c r="C31" s="21"/>
      <c r="D31" s="389"/>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1"/>
      <c r="AK31" s="2"/>
      <c r="AL31" s="2"/>
      <c r="AM31" s="2"/>
      <c r="AN31" s="2"/>
      <c r="AO31" s="2"/>
      <c r="AP31" s="2"/>
      <c r="AQ31" s="2"/>
      <c r="AR31" s="3"/>
    </row>
    <row r="32" spans="2:52" ht="15" customHeight="1">
      <c r="B32" s="163"/>
      <c r="C32" s="21"/>
      <c r="D32" s="389"/>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1"/>
      <c r="AK32" s="2"/>
      <c r="AL32" s="2"/>
      <c r="AM32" s="2"/>
      <c r="AN32" s="2"/>
      <c r="AO32" s="2"/>
      <c r="AP32" s="2"/>
      <c r="AQ32" s="2"/>
      <c r="AR32" s="3"/>
    </row>
    <row r="33" spans="2:44" ht="15" customHeight="1">
      <c r="B33" s="163"/>
      <c r="C33" s="21"/>
      <c r="D33" s="389"/>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1"/>
      <c r="AK33" s="2"/>
      <c r="AL33" s="2"/>
      <c r="AM33" s="2"/>
      <c r="AN33" s="2"/>
      <c r="AO33" s="2"/>
      <c r="AP33" s="2"/>
      <c r="AQ33" s="2"/>
      <c r="AR33" s="3"/>
    </row>
    <row r="34" spans="2:44" ht="15" customHeight="1">
      <c r="B34" s="163"/>
      <c r="C34" s="21"/>
      <c r="D34" s="389"/>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2"/>
      <c r="AL34" s="2"/>
      <c r="AM34" s="2"/>
      <c r="AN34" s="2"/>
      <c r="AO34" s="2"/>
      <c r="AP34" s="2"/>
      <c r="AQ34" s="2"/>
      <c r="AR34" s="3"/>
    </row>
    <row r="35" spans="2:44" ht="15" customHeight="1">
      <c r="B35" s="163"/>
      <c r="C35" s="21"/>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1"/>
      <c r="AK35" s="2"/>
      <c r="AL35" s="2"/>
      <c r="AM35" s="2"/>
      <c r="AN35" s="2"/>
      <c r="AO35" s="2"/>
      <c r="AP35" s="2"/>
      <c r="AQ35" s="2"/>
      <c r="AR35" s="3"/>
    </row>
    <row r="36" spans="2:44" ht="15" customHeight="1">
      <c r="B36" s="163"/>
      <c r="C36" s="21"/>
      <c r="D36" s="389"/>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1"/>
      <c r="AK36" s="2"/>
      <c r="AL36" s="2"/>
      <c r="AM36" s="2"/>
      <c r="AN36" s="2"/>
      <c r="AO36" s="2"/>
      <c r="AP36" s="2"/>
      <c r="AQ36" s="2"/>
      <c r="AR36" s="3"/>
    </row>
    <row r="37" spans="2:44" ht="15" customHeight="1">
      <c r="B37" s="163"/>
      <c r="C37" s="21"/>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0" t="s">
        <v>1734</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2"/>
      <c r="AR39" s="164"/>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95" t="s">
        <v>1729</v>
      </c>
      <c r="E41" s="396"/>
      <c r="F41" s="396"/>
      <c r="G41" s="396"/>
      <c r="H41" s="396"/>
      <c r="I41" s="396"/>
      <c r="J41" s="396"/>
      <c r="K41" s="396"/>
      <c r="L41" s="397"/>
      <c r="M41" s="6" t="s">
        <v>1</v>
      </c>
      <c r="N41" s="342"/>
      <c r="O41" s="343"/>
      <c r="P41" s="343"/>
      <c r="Q41" s="343"/>
      <c r="R41" s="344"/>
      <c r="S41" s="92"/>
      <c r="T41" s="92" t="s">
        <v>718</v>
      </c>
      <c r="U41" s="395" t="s">
        <v>1733</v>
      </c>
      <c r="V41" s="396"/>
      <c r="W41" s="396"/>
      <c r="X41" s="396"/>
      <c r="Y41" s="396"/>
      <c r="Z41" s="396"/>
      <c r="AA41" s="396"/>
      <c r="AB41" s="396"/>
      <c r="AC41" s="396"/>
      <c r="AD41" s="397"/>
      <c r="AE41" s="6" t="s">
        <v>1</v>
      </c>
      <c r="AF41" s="405" t="str">
        <f>IF(COUNTBLANK(AF43)+COUNTBLANK(AF45)+COUNTBLANK(AF47)=3,"",SUM(AF43,AF45,AF47))</f>
        <v/>
      </c>
      <c r="AG41" s="406"/>
      <c r="AH41" s="406"/>
      <c r="AI41" s="406"/>
      <c r="AJ41" s="407"/>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395" t="s">
        <v>1730</v>
      </c>
      <c r="E43" s="396"/>
      <c r="F43" s="396"/>
      <c r="G43" s="396"/>
      <c r="H43" s="396"/>
      <c r="I43" s="396"/>
      <c r="J43" s="396"/>
      <c r="K43" s="396"/>
      <c r="L43" s="397"/>
      <c r="M43" s="6" t="s">
        <v>1</v>
      </c>
      <c r="N43" s="342"/>
      <c r="O43" s="343"/>
      <c r="P43" s="343"/>
      <c r="Q43" s="343"/>
      <c r="R43" s="344"/>
      <c r="S43" s="92"/>
      <c r="T43" s="153" t="s">
        <v>715</v>
      </c>
      <c r="U43" s="395" t="s">
        <v>1832</v>
      </c>
      <c r="V43" s="396"/>
      <c r="W43" s="396"/>
      <c r="X43" s="396"/>
      <c r="Y43" s="396"/>
      <c r="Z43" s="396"/>
      <c r="AA43" s="396"/>
      <c r="AB43" s="396"/>
      <c r="AC43" s="396"/>
      <c r="AD43" s="397"/>
      <c r="AE43" s="6" t="s">
        <v>1</v>
      </c>
      <c r="AF43" s="342"/>
      <c r="AG43" s="343"/>
      <c r="AH43" s="343"/>
      <c r="AI43" s="343"/>
      <c r="AJ43" s="344"/>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5"/>
      <c r="C45" s="5"/>
      <c r="D45" s="395" t="s">
        <v>1731</v>
      </c>
      <c r="E45" s="396"/>
      <c r="F45" s="396"/>
      <c r="G45" s="396"/>
      <c r="H45" s="396"/>
      <c r="I45" s="396"/>
      <c r="J45" s="396"/>
      <c r="K45" s="396"/>
      <c r="L45" s="397"/>
      <c r="M45" s="6" t="s">
        <v>1</v>
      </c>
      <c r="N45" s="342"/>
      <c r="O45" s="343"/>
      <c r="P45" s="343"/>
      <c r="Q45" s="343"/>
      <c r="R45" s="344"/>
      <c r="S45" s="92"/>
      <c r="T45" s="153" t="s">
        <v>716</v>
      </c>
      <c r="U45" s="395" t="s">
        <v>1833</v>
      </c>
      <c r="V45" s="396"/>
      <c r="W45" s="396"/>
      <c r="X45" s="396"/>
      <c r="Y45" s="396"/>
      <c r="Z45" s="396"/>
      <c r="AA45" s="396"/>
      <c r="AB45" s="396"/>
      <c r="AC45" s="396"/>
      <c r="AD45" s="397"/>
      <c r="AE45" s="6" t="s">
        <v>1</v>
      </c>
      <c r="AF45" s="342"/>
      <c r="AG45" s="343"/>
      <c r="AH45" s="343"/>
      <c r="AI45" s="343"/>
      <c r="AJ45" s="344"/>
      <c r="AK45" s="2"/>
      <c r="AL45" s="2"/>
      <c r="AM45" s="2"/>
      <c r="AN45" s="2"/>
      <c r="AO45" s="2"/>
      <c r="AP45" s="2"/>
      <c r="AQ45" s="2"/>
      <c r="AR45" s="3"/>
    </row>
    <row r="46" spans="2:44" ht="3.95" customHeight="1">
      <c r="B46" s="165"/>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395" t="s">
        <v>1732</v>
      </c>
      <c r="E47" s="396"/>
      <c r="F47" s="396"/>
      <c r="G47" s="396"/>
      <c r="H47" s="396"/>
      <c r="I47" s="396"/>
      <c r="J47" s="396"/>
      <c r="K47" s="396"/>
      <c r="L47" s="397"/>
      <c r="M47" s="6" t="s">
        <v>1</v>
      </c>
      <c r="N47" s="342"/>
      <c r="O47" s="343"/>
      <c r="P47" s="343"/>
      <c r="Q47" s="343"/>
      <c r="R47" s="344"/>
      <c r="S47" s="92"/>
      <c r="T47" s="153" t="s">
        <v>717</v>
      </c>
      <c r="U47" s="395" t="s">
        <v>1834</v>
      </c>
      <c r="V47" s="396"/>
      <c r="W47" s="396"/>
      <c r="X47" s="396"/>
      <c r="Y47" s="396"/>
      <c r="Z47" s="396"/>
      <c r="AA47" s="396"/>
      <c r="AB47" s="396"/>
      <c r="AC47" s="396"/>
      <c r="AD47" s="397"/>
      <c r="AE47" s="6" t="s">
        <v>1</v>
      </c>
      <c r="AF47" s="342"/>
      <c r="AG47" s="343"/>
      <c r="AH47" s="343"/>
      <c r="AI47" s="343"/>
      <c r="AJ47" s="344"/>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4" t="s">
        <v>1493</v>
      </c>
      <c r="U49" s="395" t="s">
        <v>1807</v>
      </c>
      <c r="V49" s="396"/>
      <c r="W49" s="396"/>
      <c r="X49" s="396"/>
      <c r="Y49" s="396"/>
      <c r="Z49" s="396"/>
      <c r="AA49" s="396"/>
      <c r="AB49" s="396"/>
      <c r="AC49" s="396"/>
      <c r="AD49" s="397"/>
      <c r="AE49" s="6" t="s">
        <v>1</v>
      </c>
      <c r="AF49" s="405" t="str">
        <f>IF(COUNTBLANK(N41)+COUNTBLANK(N43)+COUNTBLANK(N45)+COUNTBLANK(N47)+COUNTBLANK(AF41)=5,"",SUM(N41,N43,N45,N47,AF41))</f>
        <v/>
      </c>
      <c r="AG49" s="406"/>
      <c r="AH49" s="406"/>
      <c r="AI49" s="406"/>
      <c r="AJ49" s="407"/>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6"/>
      <c r="C52" s="310" t="s">
        <v>1712</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2"/>
      <c r="AR52" s="160"/>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7" t="s">
        <v>1715</v>
      </c>
      <c r="E54" s="98"/>
      <c r="F54" s="306" t="s">
        <v>722</v>
      </c>
      <c r="G54" s="306"/>
      <c r="H54" s="306"/>
      <c r="I54" s="92"/>
      <c r="J54" s="145" t="s">
        <v>1713</v>
      </c>
      <c r="K54" s="92"/>
      <c r="L54" s="148" t="s">
        <v>626</v>
      </c>
      <c r="M54" s="92"/>
      <c r="N54" s="399" t="s">
        <v>629</v>
      </c>
      <c r="O54" s="400"/>
      <c r="P54" s="400"/>
      <c r="Q54" s="401"/>
      <c r="R54" s="155"/>
      <c r="S54" s="437" t="s">
        <v>628</v>
      </c>
      <c r="T54" s="438"/>
      <c r="U54" s="439"/>
      <c r="V54" s="2"/>
      <c r="W54" s="307" t="s">
        <v>6</v>
      </c>
      <c r="X54" s="308"/>
      <c r="Y54" s="308"/>
      <c r="Z54" s="309"/>
      <c r="AA54" s="98"/>
      <c r="AB54" s="147" t="s">
        <v>627</v>
      </c>
      <c r="AC54" s="98"/>
      <c r="AD54" s="429" t="s">
        <v>1716</v>
      </c>
      <c r="AE54" s="430"/>
      <c r="AF54" s="430"/>
      <c r="AG54" s="430"/>
      <c r="AH54" s="430"/>
      <c r="AI54" s="430"/>
      <c r="AJ54" s="431"/>
      <c r="AK54" s="24"/>
      <c r="AL54" s="24"/>
      <c r="AM54" s="24"/>
      <c r="AN54" s="24"/>
      <c r="AO54" s="24"/>
      <c r="AP54" s="24"/>
      <c r="AQ54" s="24"/>
      <c r="AR54" s="167"/>
      <c r="AS54" s="2"/>
    </row>
    <row r="55" spans="1:46" ht="3.95" customHeight="1">
      <c r="B55" s="22"/>
      <c r="C55" s="2"/>
      <c r="D55" s="277"/>
      <c r="E55" s="277"/>
      <c r="F55" s="277"/>
      <c r="G55" s="277"/>
      <c r="H55" s="277"/>
      <c r="I55" s="278"/>
      <c r="J55" s="278"/>
      <c r="K55" s="278"/>
      <c r="L55" s="278"/>
      <c r="M55" s="278"/>
      <c r="N55" s="278"/>
      <c r="O55" s="278"/>
      <c r="P55" s="278"/>
      <c r="Q55" s="7"/>
      <c r="R55" s="155"/>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80"/>
    </row>
    <row r="56" spans="1:46" ht="15" customHeight="1">
      <c r="A56" s="226">
        <f t="shared" ref="A56:A107" si="0">IF(OR(S56="Doc.",S56="MAA, Doc.",S56="MAB, Doc."),A55+1,A55)</f>
        <v>0</v>
      </c>
      <c r="B56" s="22"/>
      <c r="C56" s="2"/>
      <c r="D56" s="229"/>
      <c r="E56" s="12"/>
      <c r="F56" s="432" t="str">
        <f>IF(H13=""," Chef d'équipe",H13)</f>
        <v xml:space="preserve"> Chef d'équipe</v>
      </c>
      <c r="G56" s="433"/>
      <c r="H56" s="434"/>
      <c r="I56" s="177"/>
      <c r="J56" s="275" t="str">
        <f>IF(U13=""," رئيس فرقة البحث",U13)</f>
        <v xml:space="preserve"> رئيس فرقة البحث</v>
      </c>
      <c r="K56" s="177"/>
      <c r="L56" s="235"/>
      <c r="M56" s="177"/>
      <c r="N56" s="372"/>
      <c r="O56" s="373"/>
      <c r="P56" s="373"/>
      <c r="Q56" s="374"/>
      <c r="R56" s="179"/>
      <c r="S56" s="372"/>
      <c r="T56" s="373"/>
      <c r="U56" s="374"/>
      <c r="V56" s="278"/>
      <c r="W56" s="372"/>
      <c r="X56" s="373"/>
      <c r="Y56" s="373"/>
      <c r="Z56" s="374"/>
      <c r="AA56" s="12"/>
      <c r="AB56" s="276"/>
      <c r="AC56" s="12"/>
      <c r="AD56" s="402"/>
      <c r="AE56" s="403"/>
      <c r="AF56" s="403"/>
      <c r="AG56" s="403"/>
      <c r="AH56" s="403"/>
      <c r="AI56" s="403"/>
      <c r="AJ56" s="404"/>
      <c r="AK56" s="2"/>
      <c r="AL56" s="2"/>
      <c r="AM56" s="2"/>
      <c r="AN56" s="2"/>
      <c r="AO56" s="2"/>
      <c r="AP56" s="2"/>
      <c r="AQ56" s="2"/>
      <c r="AR56" s="3"/>
      <c r="AS56" s="2"/>
      <c r="AT56" s="181">
        <f>AT55+1</f>
        <v>1</v>
      </c>
    </row>
    <row r="57" spans="1:46" ht="15" customHeight="1">
      <c r="A57" s="226">
        <f t="shared" si="0"/>
        <v>0</v>
      </c>
      <c r="B57" s="22"/>
      <c r="C57" s="2"/>
      <c r="D57" s="229"/>
      <c r="E57" s="12"/>
      <c r="F57" s="371"/>
      <c r="G57" s="371"/>
      <c r="H57" s="371"/>
      <c r="I57" s="177"/>
      <c r="J57" s="234"/>
      <c r="K57" s="177"/>
      <c r="L57" s="235"/>
      <c r="M57" s="177"/>
      <c r="N57" s="372"/>
      <c r="O57" s="373"/>
      <c r="P57" s="373"/>
      <c r="Q57" s="374"/>
      <c r="R57" s="179"/>
      <c r="S57" s="372"/>
      <c r="T57" s="373"/>
      <c r="U57" s="374"/>
      <c r="V57" s="278"/>
      <c r="W57" s="372"/>
      <c r="X57" s="373"/>
      <c r="Y57" s="373"/>
      <c r="Z57" s="374"/>
      <c r="AA57" s="12"/>
      <c r="AB57" s="276"/>
      <c r="AC57" s="12"/>
      <c r="AD57" s="398"/>
      <c r="AE57" s="379"/>
      <c r="AF57" s="379"/>
      <c r="AG57" s="379"/>
      <c r="AH57" s="379"/>
      <c r="AI57" s="379"/>
      <c r="AJ57" s="380"/>
      <c r="AK57" s="2"/>
      <c r="AL57" s="2"/>
      <c r="AM57" s="2"/>
      <c r="AN57" s="2"/>
      <c r="AO57" s="2"/>
      <c r="AP57" s="2"/>
      <c r="AQ57" s="2"/>
      <c r="AR57" s="3"/>
      <c r="AS57" s="2"/>
      <c r="AT57" s="181">
        <f t="shared" ref="AT57:AT108" si="1">AT56+1</f>
        <v>2</v>
      </c>
    </row>
    <row r="58" spans="1:46" ht="15" customHeight="1">
      <c r="A58" s="226">
        <f t="shared" si="0"/>
        <v>0</v>
      </c>
      <c r="B58" s="22"/>
      <c r="C58" s="2"/>
      <c r="D58" s="229"/>
      <c r="E58" s="277"/>
      <c r="F58" s="371"/>
      <c r="G58" s="371"/>
      <c r="H58" s="371"/>
      <c r="I58" s="177"/>
      <c r="J58" s="234"/>
      <c r="K58" s="177"/>
      <c r="L58" s="235"/>
      <c r="M58" s="177"/>
      <c r="N58" s="372"/>
      <c r="O58" s="373"/>
      <c r="P58" s="373"/>
      <c r="Q58" s="374"/>
      <c r="R58" s="179"/>
      <c r="S58" s="372"/>
      <c r="T58" s="373"/>
      <c r="U58" s="374"/>
      <c r="V58" s="278"/>
      <c r="W58" s="372"/>
      <c r="X58" s="373"/>
      <c r="Y58" s="373"/>
      <c r="Z58" s="374"/>
      <c r="AA58" s="12"/>
      <c r="AB58" s="276"/>
      <c r="AC58" s="12"/>
      <c r="AD58" s="378"/>
      <c r="AE58" s="379"/>
      <c r="AF58" s="379"/>
      <c r="AG58" s="379"/>
      <c r="AH58" s="379"/>
      <c r="AI58" s="379"/>
      <c r="AJ58" s="380"/>
      <c r="AK58" s="2"/>
      <c r="AL58" s="2"/>
      <c r="AM58" s="2"/>
      <c r="AN58" s="2"/>
      <c r="AO58" s="2"/>
      <c r="AP58" s="2"/>
      <c r="AQ58" s="2"/>
      <c r="AR58" s="3"/>
      <c r="AS58" s="2"/>
      <c r="AT58" s="181">
        <f t="shared" si="1"/>
        <v>3</v>
      </c>
    </row>
    <row r="59" spans="1:46" ht="15" customHeight="1">
      <c r="A59" s="226">
        <f t="shared" si="0"/>
        <v>0</v>
      </c>
      <c r="B59" s="22"/>
      <c r="C59" s="2"/>
      <c r="D59" s="229"/>
      <c r="E59" s="277"/>
      <c r="F59" s="371"/>
      <c r="G59" s="371"/>
      <c r="H59" s="371"/>
      <c r="I59" s="177"/>
      <c r="J59" s="234"/>
      <c r="K59" s="177"/>
      <c r="L59" s="235"/>
      <c r="M59" s="177"/>
      <c r="N59" s="372"/>
      <c r="O59" s="373"/>
      <c r="P59" s="373"/>
      <c r="Q59" s="374"/>
      <c r="R59" s="179"/>
      <c r="S59" s="372"/>
      <c r="T59" s="373"/>
      <c r="U59" s="374"/>
      <c r="V59" s="278"/>
      <c r="W59" s="372"/>
      <c r="X59" s="373"/>
      <c r="Y59" s="373"/>
      <c r="Z59" s="374"/>
      <c r="AA59" s="12"/>
      <c r="AB59" s="276"/>
      <c r="AC59" s="12"/>
      <c r="AD59" s="378"/>
      <c r="AE59" s="379"/>
      <c r="AF59" s="379"/>
      <c r="AG59" s="379"/>
      <c r="AH59" s="379"/>
      <c r="AI59" s="379"/>
      <c r="AJ59" s="380"/>
      <c r="AK59" s="2"/>
      <c r="AL59" s="2"/>
      <c r="AM59" s="2"/>
      <c r="AN59" s="2"/>
      <c r="AO59" s="2"/>
      <c r="AP59" s="2"/>
      <c r="AQ59" s="2"/>
      <c r="AR59" s="3"/>
      <c r="AS59" s="2"/>
      <c r="AT59" s="181">
        <f t="shared" si="1"/>
        <v>4</v>
      </c>
    </row>
    <row r="60" spans="1:46" ht="15" customHeight="1">
      <c r="A60" s="226">
        <f t="shared" si="0"/>
        <v>0</v>
      </c>
      <c r="B60" s="22"/>
      <c r="C60" s="2"/>
      <c r="D60" s="229"/>
      <c r="E60" s="277"/>
      <c r="F60" s="371"/>
      <c r="G60" s="371"/>
      <c r="H60" s="371"/>
      <c r="I60" s="177"/>
      <c r="J60" s="234"/>
      <c r="K60" s="177"/>
      <c r="L60" s="235"/>
      <c r="M60" s="177"/>
      <c r="N60" s="372"/>
      <c r="O60" s="373"/>
      <c r="P60" s="373"/>
      <c r="Q60" s="374"/>
      <c r="R60" s="179"/>
      <c r="S60" s="372"/>
      <c r="T60" s="373"/>
      <c r="U60" s="374"/>
      <c r="V60" s="278"/>
      <c r="W60" s="372"/>
      <c r="X60" s="373"/>
      <c r="Y60" s="373"/>
      <c r="Z60" s="374"/>
      <c r="AA60" s="12"/>
      <c r="AB60" s="276"/>
      <c r="AC60" s="12"/>
      <c r="AD60" s="378"/>
      <c r="AE60" s="379"/>
      <c r="AF60" s="379"/>
      <c r="AG60" s="379"/>
      <c r="AH60" s="379"/>
      <c r="AI60" s="379"/>
      <c r="AJ60" s="380"/>
      <c r="AK60" s="2"/>
      <c r="AL60" s="2"/>
      <c r="AM60" s="2"/>
      <c r="AN60" s="2"/>
      <c r="AO60" s="2"/>
      <c r="AP60" s="2"/>
      <c r="AQ60" s="2"/>
      <c r="AR60" s="3"/>
      <c r="AS60" s="2"/>
      <c r="AT60" s="181">
        <f t="shared" si="1"/>
        <v>5</v>
      </c>
    </row>
    <row r="61" spans="1:46" ht="15" customHeight="1">
      <c r="A61" s="226">
        <f t="shared" si="0"/>
        <v>0</v>
      </c>
      <c r="B61" s="22"/>
      <c r="C61" s="2"/>
      <c r="D61" s="229"/>
      <c r="E61" s="277"/>
      <c r="F61" s="371"/>
      <c r="G61" s="371"/>
      <c r="H61" s="371"/>
      <c r="I61" s="177"/>
      <c r="J61" s="234"/>
      <c r="K61" s="177"/>
      <c r="L61" s="235"/>
      <c r="M61" s="177"/>
      <c r="N61" s="372"/>
      <c r="O61" s="373"/>
      <c r="P61" s="373"/>
      <c r="Q61" s="374"/>
      <c r="R61" s="179"/>
      <c r="S61" s="372"/>
      <c r="T61" s="373"/>
      <c r="U61" s="374"/>
      <c r="V61" s="278"/>
      <c r="W61" s="372"/>
      <c r="X61" s="373"/>
      <c r="Y61" s="373"/>
      <c r="Z61" s="374"/>
      <c r="AA61" s="12"/>
      <c r="AB61" s="276"/>
      <c r="AC61" s="12"/>
      <c r="AD61" s="378"/>
      <c r="AE61" s="379"/>
      <c r="AF61" s="379"/>
      <c r="AG61" s="379"/>
      <c r="AH61" s="379"/>
      <c r="AI61" s="379"/>
      <c r="AJ61" s="380"/>
      <c r="AK61" s="2"/>
      <c r="AL61" s="2"/>
      <c r="AM61" s="2"/>
      <c r="AN61" s="2"/>
      <c r="AO61" s="2"/>
      <c r="AP61" s="2"/>
      <c r="AQ61" s="2"/>
      <c r="AR61" s="3"/>
      <c r="AS61" s="2"/>
      <c r="AT61" s="181">
        <f t="shared" si="1"/>
        <v>6</v>
      </c>
    </row>
    <row r="62" spans="1:46" ht="15" customHeight="1">
      <c r="A62" s="226">
        <f t="shared" si="0"/>
        <v>0</v>
      </c>
      <c r="B62" s="22"/>
      <c r="C62" s="2"/>
      <c r="D62" s="229"/>
      <c r="E62" s="277"/>
      <c r="F62" s="371"/>
      <c r="G62" s="371"/>
      <c r="H62" s="371"/>
      <c r="I62" s="177"/>
      <c r="J62" s="234"/>
      <c r="K62" s="177"/>
      <c r="L62" s="235"/>
      <c r="M62" s="177"/>
      <c r="N62" s="372"/>
      <c r="O62" s="373"/>
      <c r="P62" s="373"/>
      <c r="Q62" s="374"/>
      <c r="R62" s="179"/>
      <c r="S62" s="372"/>
      <c r="T62" s="373"/>
      <c r="U62" s="374"/>
      <c r="V62" s="278"/>
      <c r="W62" s="372"/>
      <c r="X62" s="373"/>
      <c r="Y62" s="373"/>
      <c r="Z62" s="374"/>
      <c r="AA62" s="12"/>
      <c r="AB62" s="276"/>
      <c r="AC62" s="12"/>
      <c r="AD62" s="378"/>
      <c r="AE62" s="379"/>
      <c r="AF62" s="379"/>
      <c r="AG62" s="379"/>
      <c r="AH62" s="379"/>
      <c r="AI62" s="379"/>
      <c r="AJ62" s="380"/>
      <c r="AK62" s="2"/>
      <c r="AL62" s="2"/>
      <c r="AM62" s="2"/>
      <c r="AN62" s="2"/>
      <c r="AO62" s="2"/>
      <c r="AP62" s="2"/>
      <c r="AQ62" s="2"/>
      <c r="AR62" s="3"/>
      <c r="AS62" s="2"/>
      <c r="AT62" s="181">
        <f t="shared" si="1"/>
        <v>7</v>
      </c>
    </row>
    <row r="63" spans="1:46" ht="15" customHeight="1">
      <c r="A63" s="226">
        <f t="shared" si="0"/>
        <v>0</v>
      </c>
      <c r="B63" s="22"/>
      <c r="C63" s="2"/>
      <c r="D63" s="229"/>
      <c r="E63" s="277"/>
      <c r="F63" s="371"/>
      <c r="G63" s="371"/>
      <c r="H63" s="371"/>
      <c r="I63" s="177"/>
      <c r="J63" s="234"/>
      <c r="K63" s="177"/>
      <c r="L63" s="235"/>
      <c r="M63" s="177"/>
      <c r="N63" s="372"/>
      <c r="O63" s="373"/>
      <c r="P63" s="373"/>
      <c r="Q63" s="374"/>
      <c r="R63" s="179"/>
      <c r="S63" s="372"/>
      <c r="T63" s="373"/>
      <c r="U63" s="374"/>
      <c r="V63" s="278"/>
      <c r="W63" s="372"/>
      <c r="X63" s="373"/>
      <c r="Y63" s="373"/>
      <c r="Z63" s="374"/>
      <c r="AA63" s="12"/>
      <c r="AB63" s="276"/>
      <c r="AC63" s="12"/>
      <c r="AD63" s="378"/>
      <c r="AE63" s="379"/>
      <c r="AF63" s="379"/>
      <c r="AG63" s="379"/>
      <c r="AH63" s="379"/>
      <c r="AI63" s="379"/>
      <c r="AJ63" s="380"/>
      <c r="AK63" s="2"/>
      <c r="AL63" s="2"/>
      <c r="AM63" s="2"/>
      <c r="AN63" s="2"/>
      <c r="AO63" s="2"/>
      <c r="AP63" s="2"/>
      <c r="AQ63" s="2"/>
      <c r="AR63" s="3"/>
      <c r="AS63" s="2"/>
      <c r="AT63" s="181">
        <f t="shared" si="1"/>
        <v>8</v>
      </c>
    </row>
    <row r="64" spans="1:46" ht="15" customHeight="1">
      <c r="A64" s="226">
        <f t="shared" si="0"/>
        <v>0</v>
      </c>
      <c r="B64" s="22"/>
      <c r="C64" s="2"/>
      <c r="D64" s="229"/>
      <c r="E64" s="277"/>
      <c r="F64" s="371"/>
      <c r="G64" s="371"/>
      <c r="H64" s="371"/>
      <c r="I64" s="177"/>
      <c r="J64" s="234"/>
      <c r="K64" s="177"/>
      <c r="L64" s="235"/>
      <c r="M64" s="177"/>
      <c r="N64" s="372"/>
      <c r="O64" s="373"/>
      <c r="P64" s="373"/>
      <c r="Q64" s="374"/>
      <c r="R64" s="179"/>
      <c r="S64" s="372"/>
      <c r="T64" s="373"/>
      <c r="U64" s="374"/>
      <c r="V64" s="278"/>
      <c r="W64" s="372"/>
      <c r="X64" s="373"/>
      <c r="Y64" s="373"/>
      <c r="Z64" s="374"/>
      <c r="AA64" s="12"/>
      <c r="AB64" s="276"/>
      <c r="AC64" s="12"/>
      <c r="AD64" s="378"/>
      <c r="AE64" s="379"/>
      <c r="AF64" s="379"/>
      <c r="AG64" s="379"/>
      <c r="AH64" s="379"/>
      <c r="AI64" s="379"/>
      <c r="AJ64" s="380"/>
      <c r="AK64" s="2"/>
      <c r="AL64" s="2"/>
      <c r="AM64" s="2"/>
      <c r="AN64" s="2"/>
      <c r="AO64" s="2"/>
      <c r="AP64" s="2"/>
      <c r="AQ64" s="2"/>
      <c r="AR64" s="3"/>
      <c r="AS64" s="2"/>
      <c r="AT64" s="181">
        <f t="shared" si="1"/>
        <v>9</v>
      </c>
    </row>
    <row r="65" spans="1:46" ht="15" customHeight="1">
      <c r="A65" s="226">
        <f t="shared" si="0"/>
        <v>0</v>
      </c>
      <c r="B65" s="22"/>
      <c r="C65" s="2"/>
      <c r="D65" s="229"/>
      <c r="E65" s="277"/>
      <c r="F65" s="371"/>
      <c r="G65" s="371"/>
      <c r="H65" s="371"/>
      <c r="I65" s="177"/>
      <c r="J65" s="234"/>
      <c r="K65" s="177"/>
      <c r="L65" s="235"/>
      <c r="M65" s="177"/>
      <c r="N65" s="372"/>
      <c r="O65" s="373"/>
      <c r="P65" s="373"/>
      <c r="Q65" s="374"/>
      <c r="R65" s="179"/>
      <c r="S65" s="372"/>
      <c r="T65" s="373"/>
      <c r="U65" s="374"/>
      <c r="V65" s="278"/>
      <c r="W65" s="372"/>
      <c r="X65" s="373"/>
      <c r="Y65" s="373"/>
      <c r="Z65" s="374"/>
      <c r="AA65" s="12"/>
      <c r="AB65" s="276"/>
      <c r="AC65" s="12"/>
      <c r="AD65" s="378"/>
      <c r="AE65" s="379"/>
      <c r="AF65" s="379"/>
      <c r="AG65" s="379"/>
      <c r="AH65" s="379"/>
      <c r="AI65" s="379"/>
      <c r="AJ65" s="380"/>
      <c r="AK65" s="2"/>
      <c r="AL65" s="2"/>
      <c r="AM65" s="2"/>
      <c r="AN65" s="2"/>
      <c r="AO65" s="2"/>
      <c r="AP65" s="2"/>
      <c r="AQ65" s="2"/>
      <c r="AR65" s="3"/>
      <c r="AS65" s="2"/>
      <c r="AT65" s="181">
        <f t="shared" si="1"/>
        <v>10</v>
      </c>
    </row>
    <row r="66" spans="1:46" ht="15" customHeight="1">
      <c r="A66" s="226">
        <f t="shared" si="0"/>
        <v>0</v>
      </c>
      <c r="B66" s="22"/>
      <c r="C66" s="2"/>
      <c r="D66" s="229"/>
      <c r="E66" s="277"/>
      <c r="F66" s="371"/>
      <c r="G66" s="371"/>
      <c r="H66" s="371"/>
      <c r="I66" s="177"/>
      <c r="J66" s="234"/>
      <c r="K66" s="177"/>
      <c r="L66" s="235"/>
      <c r="M66" s="177"/>
      <c r="N66" s="372"/>
      <c r="O66" s="373"/>
      <c r="P66" s="373"/>
      <c r="Q66" s="374"/>
      <c r="R66" s="179"/>
      <c r="S66" s="372"/>
      <c r="T66" s="373"/>
      <c r="U66" s="374"/>
      <c r="V66" s="278"/>
      <c r="W66" s="372"/>
      <c r="X66" s="373"/>
      <c r="Y66" s="373"/>
      <c r="Z66" s="374"/>
      <c r="AA66" s="12"/>
      <c r="AB66" s="276"/>
      <c r="AC66" s="12"/>
      <c r="AD66" s="378"/>
      <c r="AE66" s="379"/>
      <c r="AF66" s="379"/>
      <c r="AG66" s="379"/>
      <c r="AH66" s="379"/>
      <c r="AI66" s="379"/>
      <c r="AJ66" s="380"/>
      <c r="AK66" s="2"/>
      <c r="AL66" s="2"/>
      <c r="AM66" s="2"/>
      <c r="AN66" s="2"/>
      <c r="AO66" s="2"/>
      <c r="AP66" s="2"/>
      <c r="AQ66" s="2"/>
      <c r="AR66" s="3"/>
      <c r="AS66" s="2"/>
      <c r="AT66" s="181">
        <f t="shared" si="1"/>
        <v>11</v>
      </c>
    </row>
    <row r="67" spans="1:46" ht="15" customHeight="1">
      <c r="A67" s="226">
        <f t="shared" si="0"/>
        <v>0</v>
      </c>
      <c r="B67" s="22"/>
      <c r="C67" s="2"/>
      <c r="D67" s="229"/>
      <c r="E67" s="277"/>
      <c r="F67" s="371"/>
      <c r="G67" s="371"/>
      <c r="H67" s="371"/>
      <c r="I67" s="177"/>
      <c r="J67" s="234"/>
      <c r="K67" s="177"/>
      <c r="L67" s="235"/>
      <c r="M67" s="177"/>
      <c r="N67" s="372"/>
      <c r="O67" s="373"/>
      <c r="P67" s="373"/>
      <c r="Q67" s="374"/>
      <c r="R67" s="179"/>
      <c r="S67" s="372"/>
      <c r="T67" s="373"/>
      <c r="U67" s="374"/>
      <c r="V67" s="278"/>
      <c r="W67" s="372"/>
      <c r="X67" s="373"/>
      <c r="Y67" s="373"/>
      <c r="Z67" s="374"/>
      <c r="AA67" s="12"/>
      <c r="AB67" s="276"/>
      <c r="AC67" s="12"/>
      <c r="AD67" s="378"/>
      <c r="AE67" s="379"/>
      <c r="AF67" s="379"/>
      <c r="AG67" s="379"/>
      <c r="AH67" s="379"/>
      <c r="AI67" s="379"/>
      <c r="AJ67" s="380"/>
      <c r="AK67" s="2"/>
      <c r="AL67" s="2"/>
      <c r="AM67" s="2"/>
      <c r="AN67" s="2"/>
      <c r="AO67" s="2"/>
      <c r="AP67" s="2"/>
      <c r="AQ67" s="2"/>
      <c r="AR67" s="3"/>
      <c r="AS67" s="2"/>
      <c r="AT67" s="181">
        <f t="shared" si="1"/>
        <v>12</v>
      </c>
    </row>
    <row r="68" spans="1:46" ht="15" customHeight="1">
      <c r="A68" s="226">
        <f t="shared" si="0"/>
        <v>0</v>
      </c>
      <c r="B68" s="22"/>
      <c r="C68" s="2"/>
      <c r="D68" s="229"/>
      <c r="E68" s="277"/>
      <c r="F68" s="371"/>
      <c r="G68" s="371"/>
      <c r="H68" s="371"/>
      <c r="I68" s="177"/>
      <c r="J68" s="234"/>
      <c r="K68" s="177"/>
      <c r="L68" s="235"/>
      <c r="M68" s="177"/>
      <c r="N68" s="372"/>
      <c r="O68" s="373"/>
      <c r="P68" s="373"/>
      <c r="Q68" s="374"/>
      <c r="R68" s="179"/>
      <c r="S68" s="372"/>
      <c r="T68" s="373"/>
      <c r="U68" s="374"/>
      <c r="V68" s="278"/>
      <c r="W68" s="372"/>
      <c r="X68" s="373"/>
      <c r="Y68" s="373"/>
      <c r="Z68" s="374"/>
      <c r="AA68" s="12"/>
      <c r="AB68" s="276"/>
      <c r="AC68" s="12"/>
      <c r="AD68" s="378"/>
      <c r="AE68" s="379"/>
      <c r="AF68" s="379"/>
      <c r="AG68" s="379"/>
      <c r="AH68" s="379"/>
      <c r="AI68" s="379"/>
      <c r="AJ68" s="380"/>
      <c r="AK68" s="2"/>
      <c r="AL68" s="2"/>
      <c r="AM68" s="2"/>
      <c r="AN68" s="2"/>
      <c r="AO68" s="2"/>
      <c r="AP68" s="2"/>
      <c r="AQ68" s="2"/>
      <c r="AR68" s="3"/>
      <c r="AS68" s="2"/>
      <c r="AT68" s="181">
        <f t="shared" si="1"/>
        <v>13</v>
      </c>
    </row>
    <row r="69" spans="1:46" ht="15" customHeight="1">
      <c r="A69" s="226">
        <f t="shared" si="0"/>
        <v>0</v>
      </c>
      <c r="B69" s="22"/>
      <c r="C69" s="2"/>
      <c r="D69" s="229"/>
      <c r="E69" s="277"/>
      <c r="F69" s="371"/>
      <c r="G69" s="371"/>
      <c r="H69" s="371"/>
      <c r="I69" s="177"/>
      <c r="J69" s="234"/>
      <c r="K69" s="177"/>
      <c r="L69" s="235"/>
      <c r="M69" s="177"/>
      <c r="N69" s="372"/>
      <c r="O69" s="373"/>
      <c r="P69" s="373"/>
      <c r="Q69" s="374"/>
      <c r="R69" s="179"/>
      <c r="S69" s="372"/>
      <c r="T69" s="373"/>
      <c r="U69" s="374"/>
      <c r="V69" s="278"/>
      <c r="W69" s="372"/>
      <c r="X69" s="373"/>
      <c r="Y69" s="373"/>
      <c r="Z69" s="374"/>
      <c r="AA69" s="12"/>
      <c r="AB69" s="276"/>
      <c r="AC69" s="12"/>
      <c r="AD69" s="378"/>
      <c r="AE69" s="379"/>
      <c r="AF69" s="379"/>
      <c r="AG69" s="379"/>
      <c r="AH69" s="379"/>
      <c r="AI69" s="379"/>
      <c r="AJ69" s="380"/>
      <c r="AK69" s="2"/>
      <c r="AL69" s="2"/>
      <c r="AM69" s="2"/>
      <c r="AN69" s="2"/>
      <c r="AO69" s="2"/>
      <c r="AP69" s="2"/>
      <c r="AQ69" s="2"/>
      <c r="AR69" s="3"/>
      <c r="AS69" s="2"/>
      <c r="AT69" s="181">
        <f t="shared" si="1"/>
        <v>14</v>
      </c>
    </row>
    <row r="70" spans="1:46" ht="15" customHeight="1">
      <c r="A70" s="226">
        <f t="shared" si="0"/>
        <v>0</v>
      </c>
      <c r="B70" s="22"/>
      <c r="C70" s="2"/>
      <c r="D70" s="229"/>
      <c r="E70" s="277"/>
      <c r="F70" s="371"/>
      <c r="G70" s="371"/>
      <c r="H70" s="371"/>
      <c r="I70" s="177"/>
      <c r="J70" s="234"/>
      <c r="K70" s="177"/>
      <c r="L70" s="235"/>
      <c r="M70" s="177"/>
      <c r="N70" s="372"/>
      <c r="O70" s="373"/>
      <c r="P70" s="373"/>
      <c r="Q70" s="374"/>
      <c r="R70" s="179"/>
      <c r="S70" s="372"/>
      <c r="T70" s="373"/>
      <c r="U70" s="374"/>
      <c r="V70" s="278"/>
      <c r="W70" s="372"/>
      <c r="X70" s="373"/>
      <c r="Y70" s="373"/>
      <c r="Z70" s="374"/>
      <c r="AA70" s="12"/>
      <c r="AB70" s="276"/>
      <c r="AC70" s="12"/>
      <c r="AD70" s="378"/>
      <c r="AE70" s="379"/>
      <c r="AF70" s="379"/>
      <c r="AG70" s="379"/>
      <c r="AH70" s="379"/>
      <c r="AI70" s="379"/>
      <c r="AJ70" s="380"/>
      <c r="AK70" s="2"/>
      <c r="AL70" s="2"/>
      <c r="AM70" s="2"/>
      <c r="AN70" s="2"/>
      <c r="AO70" s="2"/>
      <c r="AP70" s="2"/>
      <c r="AQ70" s="2"/>
      <c r="AR70" s="3"/>
      <c r="AS70" s="2"/>
      <c r="AT70" s="181">
        <f t="shared" si="1"/>
        <v>15</v>
      </c>
    </row>
    <row r="71" spans="1:46" ht="15" customHeight="1">
      <c r="A71" s="226">
        <f t="shared" si="0"/>
        <v>0</v>
      </c>
      <c r="B71" s="22"/>
      <c r="C71" s="2"/>
      <c r="D71" s="229"/>
      <c r="E71" s="277"/>
      <c r="F71" s="371"/>
      <c r="G71" s="371"/>
      <c r="H71" s="371"/>
      <c r="I71" s="177"/>
      <c r="J71" s="234"/>
      <c r="K71" s="177"/>
      <c r="L71" s="235"/>
      <c r="M71" s="177"/>
      <c r="N71" s="372"/>
      <c r="O71" s="373"/>
      <c r="P71" s="373"/>
      <c r="Q71" s="374"/>
      <c r="R71" s="179"/>
      <c r="S71" s="372"/>
      <c r="T71" s="373"/>
      <c r="U71" s="374"/>
      <c r="V71" s="278"/>
      <c r="W71" s="372"/>
      <c r="X71" s="373"/>
      <c r="Y71" s="373"/>
      <c r="Z71" s="374"/>
      <c r="AA71" s="12"/>
      <c r="AB71" s="276"/>
      <c r="AC71" s="12"/>
      <c r="AD71" s="378"/>
      <c r="AE71" s="379"/>
      <c r="AF71" s="379"/>
      <c r="AG71" s="379"/>
      <c r="AH71" s="379"/>
      <c r="AI71" s="379"/>
      <c r="AJ71" s="380"/>
      <c r="AK71" s="2"/>
      <c r="AL71" s="2"/>
      <c r="AM71" s="2"/>
      <c r="AN71" s="2"/>
      <c r="AO71" s="2"/>
      <c r="AP71" s="2"/>
      <c r="AQ71" s="2"/>
      <c r="AR71" s="3"/>
      <c r="AS71" s="2"/>
      <c r="AT71" s="181">
        <f t="shared" si="1"/>
        <v>16</v>
      </c>
    </row>
    <row r="72" spans="1:46" ht="15" customHeight="1">
      <c r="A72" s="226">
        <f t="shared" si="0"/>
        <v>0</v>
      </c>
      <c r="B72" s="22"/>
      <c r="C72" s="2"/>
      <c r="D72" s="229"/>
      <c r="E72" s="277"/>
      <c r="F72" s="371"/>
      <c r="G72" s="371"/>
      <c r="H72" s="371"/>
      <c r="I72" s="177"/>
      <c r="J72" s="234"/>
      <c r="K72" s="177"/>
      <c r="L72" s="235"/>
      <c r="M72" s="177"/>
      <c r="N72" s="372"/>
      <c r="O72" s="373"/>
      <c r="P72" s="373"/>
      <c r="Q72" s="374"/>
      <c r="R72" s="179"/>
      <c r="S72" s="372"/>
      <c r="T72" s="373"/>
      <c r="U72" s="374"/>
      <c r="V72" s="278"/>
      <c r="W72" s="372"/>
      <c r="X72" s="373"/>
      <c r="Y72" s="373"/>
      <c r="Z72" s="374"/>
      <c r="AA72" s="12"/>
      <c r="AB72" s="276"/>
      <c r="AC72" s="12"/>
      <c r="AD72" s="378"/>
      <c r="AE72" s="379"/>
      <c r="AF72" s="379"/>
      <c r="AG72" s="379"/>
      <c r="AH72" s="379"/>
      <c r="AI72" s="379"/>
      <c r="AJ72" s="380"/>
      <c r="AK72" s="2"/>
      <c r="AL72" s="2"/>
      <c r="AM72" s="2"/>
      <c r="AN72" s="2"/>
      <c r="AO72" s="2"/>
      <c r="AP72" s="2"/>
      <c r="AQ72" s="2"/>
      <c r="AR72" s="3"/>
      <c r="AS72" s="2"/>
      <c r="AT72" s="181">
        <f t="shared" si="1"/>
        <v>17</v>
      </c>
    </row>
    <row r="73" spans="1:46" ht="15" customHeight="1">
      <c r="A73" s="226">
        <f t="shared" si="0"/>
        <v>0</v>
      </c>
      <c r="B73" s="22"/>
      <c r="C73" s="2"/>
      <c r="D73" s="229"/>
      <c r="E73" s="277"/>
      <c r="F73" s="371"/>
      <c r="G73" s="371"/>
      <c r="H73" s="371"/>
      <c r="I73" s="177"/>
      <c r="J73" s="234"/>
      <c r="K73" s="177"/>
      <c r="L73" s="235"/>
      <c r="M73" s="177"/>
      <c r="N73" s="372"/>
      <c r="O73" s="373"/>
      <c r="P73" s="373"/>
      <c r="Q73" s="374"/>
      <c r="R73" s="179"/>
      <c r="S73" s="372"/>
      <c r="T73" s="373"/>
      <c r="U73" s="374"/>
      <c r="V73" s="278"/>
      <c r="W73" s="372"/>
      <c r="X73" s="373"/>
      <c r="Y73" s="373"/>
      <c r="Z73" s="374"/>
      <c r="AA73" s="12"/>
      <c r="AB73" s="276"/>
      <c r="AC73" s="12"/>
      <c r="AD73" s="378"/>
      <c r="AE73" s="379"/>
      <c r="AF73" s="379"/>
      <c r="AG73" s="379"/>
      <c r="AH73" s="379"/>
      <c r="AI73" s="379"/>
      <c r="AJ73" s="380"/>
      <c r="AK73" s="2"/>
      <c r="AL73" s="2"/>
      <c r="AM73" s="2"/>
      <c r="AN73" s="2"/>
      <c r="AO73" s="2"/>
      <c r="AP73" s="2"/>
      <c r="AQ73" s="2"/>
      <c r="AR73" s="3"/>
      <c r="AS73" s="2"/>
      <c r="AT73" s="181">
        <f t="shared" si="1"/>
        <v>18</v>
      </c>
    </row>
    <row r="74" spans="1:46" ht="15" customHeight="1">
      <c r="A74" s="226">
        <f t="shared" si="0"/>
        <v>0</v>
      </c>
      <c r="B74" s="22"/>
      <c r="C74" s="2"/>
      <c r="D74" s="229"/>
      <c r="E74" s="277"/>
      <c r="F74" s="371"/>
      <c r="G74" s="371"/>
      <c r="H74" s="371"/>
      <c r="I74" s="177"/>
      <c r="J74" s="234"/>
      <c r="K74" s="177"/>
      <c r="L74" s="235"/>
      <c r="M74" s="177"/>
      <c r="N74" s="372"/>
      <c r="O74" s="373"/>
      <c r="P74" s="373"/>
      <c r="Q74" s="374"/>
      <c r="R74" s="179"/>
      <c r="S74" s="372"/>
      <c r="T74" s="373"/>
      <c r="U74" s="374"/>
      <c r="V74" s="278"/>
      <c r="W74" s="372"/>
      <c r="X74" s="373"/>
      <c r="Y74" s="373"/>
      <c r="Z74" s="374"/>
      <c r="AA74" s="12"/>
      <c r="AB74" s="276"/>
      <c r="AC74" s="12"/>
      <c r="AD74" s="378"/>
      <c r="AE74" s="379"/>
      <c r="AF74" s="379"/>
      <c r="AG74" s="379"/>
      <c r="AH74" s="379"/>
      <c r="AI74" s="379"/>
      <c r="AJ74" s="380"/>
      <c r="AK74" s="2"/>
      <c r="AL74" s="2"/>
      <c r="AM74" s="2"/>
      <c r="AN74" s="2"/>
      <c r="AO74" s="2"/>
      <c r="AP74" s="2"/>
      <c r="AQ74" s="2"/>
      <c r="AR74" s="3"/>
      <c r="AS74" s="2"/>
      <c r="AT74" s="181">
        <f t="shared" si="1"/>
        <v>19</v>
      </c>
    </row>
    <row r="75" spans="1:46" ht="15" customHeight="1">
      <c r="A75" s="226">
        <f t="shared" si="0"/>
        <v>0</v>
      </c>
      <c r="B75" s="22"/>
      <c r="C75" s="2"/>
      <c r="D75" s="229"/>
      <c r="E75" s="277"/>
      <c r="F75" s="371"/>
      <c r="G75" s="371"/>
      <c r="H75" s="371"/>
      <c r="I75" s="177"/>
      <c r="J75" s="234"/>
      <c r="K75" s="177"/>
      <c r="L75" s="235"/>
      <c r="M75" s="177"/>
      <c r="N75" s="372"/>
      <c r="O75" s="373"/>
      <c r="P75" s="373"/>
      <c r="Q75" s="374"/>
      <c r="R75" s="179"/>
      <c r="S75" s="372"/>
      <c r="T75" s="373"/>
      <c r="U75" s="374"/>
      <c r="V75" s="278"/>
      <c r="W75" s="372"/>
      <c r="X75" s="373"/>
      <c r="Y75" s="373"/>
      <c r="Z75" s="374"/>
      <c r="AA75" s="12"/>
      <c r="AB75" s="276"/>
      <c r="AC75" s="12"/>
      <c r="AD75" s="378"/>
      <c r="AE75" s="379"/>
      <c r="AF75" s="379"/>
      <c r="AG75" s="379"/>
      <c r="AH75" s="379"/>
      <c r="AI75" s="379"/>
      <c r="AJ75" s="380"/>
      <c r="AK75" s="2"/>
      <c r="AL75" s="2"/>
      <c r="AM75" s="2"/>
      <c r="AN75" s="2"/>
      <c r="AO75" s="2"/>
      <c r="AP75" s="2"/>
      <c r="AQ75" s="2"/>
      <c r="AR75" s="3"/>
      <c r="AS75" s="2"/>
      <c r="AT75" s="181">
        <f t="shared" si="1"/>
        <v>20</v>
      </c>
    </row>
    <row r="76" spans="1:46" ht="15" customHeight="1">
      <c r="A76" s="226">
        <f t="shared" si="0"/>
        <v>0</v>
      </c>
      <c r="B76" s="22"/>
      <c r="C76" s="2"/>
      <c r="D76" s="229"/>
      <c r="E76" s="277"/>
      <c r="F76" s="371"/>
      <c r="G76" s="371"/>
      <c r="H76" s="371"/>
      <c r="I76" s="177"/>
      <c r="J76" s="234"/>
      <c r="K76" s="177"/>
      <c r="L76" s="235"/>
      <c r="M76" s="177"/>
      <c r="N76" s="372"/>
      <c r="O76" s="373"/>
      <c r="P76" s="373"/>
      <c r="Q76" s="374"/>
      <c r="R76" s="179"/>
      <c r="S76" s="372"/>
      <c r="T76" s="373"/>
      <c r="U76" s="374"/>
      <c r="V76" s="278"/>
      <c r="W76" s="372"/>
      <c r="X76" s="373"/>
      <c r="Y76" s="373"/>
      <c r="Z76" s="374"/>
      <c r="AA76" s="12"/>
      <c r="AB76" s="276"/>
      <c r="AC76" s="12"/>
      <c r="AD76" s="378"/>
      <c r="AE76" s="379"/>
      <c r="AF76" s="379"/>
      <c r="AG76" s="379"/>
      <c r="AH76" s="379"/>
      <c r="AI76" s="379"/>
      <c r="AJ76" s="380"/>
      <c r="AK76" s="2"/>
      <c r="AL76" s="2"/>
      <c r="AM76" s="2"/>
      <c r="AN76" s="2"/>
      <c r="AO76" s="2"/>
      <c r="AP76" s="2"/>
      <c r="AQ76" s="2"/>
      <c r="AR76" s="3"/>
      <c r="AS76" s="2"/>
      <c r="AT76" s="181">
        <f t="shared" si="1"/>
        <v>21</v>
      </c>
    </row>
    <row r="77" spans="1:46" ht="15" customHeight="1">
      <c r="A77" s="226">
        <f t="shared" si="0"/>
        <v>0</v>
      </c>
      <c r="B77" s="22"/>
      <c r="C77" s="2"/>
      <c r="D77" s="229"/>
      <c r="E77" s="277"/>
      <c r="F77" s="371"/>
      <c r="G77" s="371"/>
      <c r="H77" s="371"/>
      <c r="I77" s="177"/>
      <c r="J77" s="234"/>
      <c r="K77" s="177"/>
      <c r="L77" s="235"/>
      <c r="M77" s="177"/>
      <c r="N77" s="372"/>
      <c r="O77" s="373"/>
      <c r="P77" s="373"/>
      <c r="Q77" s="374"/>
      <c r="R77" s="179"/>
      <c r="S77" s="372"/>
      <c r="T77" s="373"/>
      <c r="U77" s="374"/>
      <c r="V77" s="278"/>
      <c r="W77" s="372"/>
      <c r="X77" s="373"/>
      <c r="Y77" s="373"/>
      <c r="Z77" s="374"/>
      <c r="AA77" s="12"/>
      <c r="AB77" s="276"/>
      <c r="AC77" s="12"/>
      <c r="AD77" s="378"/>
      <c r="AE77" s="379"/>
      <c r="AF77" s="379"/>
      <c r="AG77" s="379"/>
      <c r="AH77" s="379"/>
      <c r="AI77" s="379"/>
      <c r="AJ77" s="380"/>
      <c r="AK77" s="2"/>
      <c r="AL77" s="2"/>
      <c r="AM77" s="2"/>
      <c r="AN77" s="2"/>
      <c r="AO77" s="2"/>
      <c r="AP77" s="2"/>
      <c r="AQ77" s="2"/>
      <c r="AR77" s="3"/>
      <c r="AS77" s="2"/>
      <c r="AT77" s="181">
        <f t="shared" si="1"/>
        <v>22</v>
      </c>
    </row>
    <row r="78" spans="1:46" ht="15" customHeight="1">
      <c r="A78" s="226">
        <f t="shared" si="0"/>
        <v>0</v>
      </c>
      <c r="B78" s="22"/>
      <c r="C78" s="2"/>
      <c r="D78" s="229"/>
      <c r="E78" s="14"/>
      <c r="F78" s="371"/>
      <c r="G78" s="371"/>
      <c r="H78" s="371"/>
      <c r="I78" s="14"/>
      <c r="J78" s="234"/>
      <c r="K78" s="14"/>
      <c r="L78" s="235"/>
      <c r="M78" s="14"/>
      <c r="N78" s="372"/>
      <c r="O78" s="373"/>
      <c r="P78" s="373"/>
      <c r="Q78" s="374"/>
      <c r="R78" s="14"/>
      <c r="S78" s="372"/>
      <c r="T78" s="373"/>
      <c r="U78" s="374"/>
      <c r="V78" s="14"/>
      <c r="W78" s="372"/>
      <c r="X78" s="373"/>
      <c r="Y78" s="373"/>
      <c r="Z78" s="374"/>
      <c r="AA78" s="12"/>
      <c r="AB78" s="276"/>
      <c r="AC78" s="12"/>
      <c r="AD78" s="378"/>
      <c r="AE78" s="379"/>
      <c r="AF78" s="379"/>
      <c r="AG78" s="379"/>
      <c r="AH78" s="379"/>
      <c r="AI78" s="379"/>
      <c r="AJ78" s="380"/>
      <c r="AK78" s="2"/>
      <c r="AL78" s="2"/>
      <c r="AM78" s="2"/>
      <c r="AN78" s="2"/>
      <c r="AO78" s="2"/>
      <c r="AP78" s="2"/>
      <c r="AQ78" s="2"/>
      <c r="AR78" s="3"/>
      <c r="AS78" s="2"/>
      <c r="AT78" s="181">
        <f t="shared" si="1"/>
        <v>23</v>
      </c>
    </row>
    <row r="79" spans="1:46" ht="15" customHeight="1">
      <c r="A79" s="226">
        <f t="shared" si="0"/>
        <v>0</v>
      </c>
      <c r="B79" s="22"/>
      <c r="C79" s="2"/>
      <c r="D79" s="229"/>
      <c r="E79" s="14"/>
      <c r="F79" s="371"/>
      <c r="G79" s="371"/>
      <c r="H79" s="371"/>
      <c r="I79" s="14"/>
      <c r="J79" s="234"/>
      <c r="K79" s="14"/>
      <c r="L79" s="235"/>
      <c r="M79" s="14"/>
      <c r="N79" s="372"/>
      <c r="O79" s="373"/>
      <c r="P79" s="373"/>
      <c r="Q79" s="374"/>
      <c r="R79" s="14"/>
      <c r="S79" s="372"/>
      <c r="T79" s="373"/>
      <c r="U79" s="374"/>
      <c r="V79" s="14"/>
      <c r="W79" s="372"/>
      <c r="X79" s="373"/>
      <c r="Y79" s="373"/>
      <c r="Z79" s="374"/>
      <c r="AA79" s="12"/>
      <c r="AB79" s="276"/>
      <c r="AC79" s="12"/>
      <c r="AD79" s="378"/>
      <c r="AE79" s="379"/>
      <c r="AF79" s="379"/>
      <c r="AG79" s="379"/>
      <c r="AH79" s="379"/>
      <c r="AI79" s="379"/>
      <c r="AJ79" s="380"/>
      <c r="AK79" s="2"/>
      <c r="AL79" s="2"/>
      <c r="AM79" s="2"/>
      <c r="AN79" s="2"/>
      <c r="AO79" s="2"/>
      <c r="AP79" s="2"/>
      <c r="AQ79" s="2"/>
      <c r="AR79" s="3"/>
      <c r="AS79" s="2"/>
      <c r="AT79" s="181">
        <f t="shared" si="1"/>
        <v>24</v>
      </c>
    </row>
    <row r="80" spans="1:46" ht="15" customHeight="1">
      <c r="A80" s="226">
        <f t="shared" si="0"/>
        <v>0</v>
      </c>
      <c r="B80" s="22"/>
      <c r="C80" s="2"/>
      <c r="D80" s="229"/>
      <c r="E80" s="14"/>
      <c r="F80" s="371"/>
      <c r="G80" s="371"/>
      <c r="H80" s="371"/>
      <c r="I80" s="14"/>
      <c r="J80" s="234"/>
      <c r="K80" s="14"/>
      <c r="L80" s="235"/>
      <c r="M80" s="14"/>
      <c r="N80" s="372"/>
      <c r="O80" s="373"/>
      <c r="P80" s="373"/>
      <c r="Q80" s="374"/>
      <c r="R80" s="14"/>
      <c r="S80" s="372"/>
      <c r="T80" s="373"/>
      <c r="U80" s="374"/>
      <c r="V80" s="14"/>
      <c r="W80" s="372"/>
      <c r="X80" s="373"/>
      <c r="Y80" s="373"/>
      <c r="Z80" s="374"/>
      <c r="AA80" s="12"/>
      <c r="AB80" s="276"/>
      <c r="AC80" s="12"/>
      <c r="AD80" s="378"/>
      <c r="AE80" s="379"/>
      <c r="AF80" s="379"/>
      <c r="AG80" s="379"/>
      <c r="AH80" s="379"/>
      <c r="AI80" s="379"/>
      <c r="AJ80" s="380"/>
      <c r="AK80" s="2"/>
      <c r="AL80" s="2"/>
      <c r="AM80" s="2"/>
      <c r="AN80" s="2"/>
      <c r="AO80" s="2"/>
      <c r="AP80" s="2"/>
      <c r="AQ80" s="2"/>
      <c r="AR80" s="3"/>
      <c r="AS80" s="2"/>
      <c r="AT80" s="181">
        <f t="shared" si="1"/>
        <v>25</v>
      </c>
    </row>
    <row r="81" spans="1:46" ht="15" customHeight="1">
      <c r="A81" s="226">
        <f t="shared" si="0"/>
        <v>0</v>
      </c>
      <c r="B81" s="22"/>
      <c r="C81" s="2"/>
      <c r="D81" s="229"/>
      <c r="E81" s="14"/>
      <c r="F81" s="371"/>
      <c r="G81" s="371"/>
      <c r="H81" s="371"/>
      <c r="I81" s="14"/>
      <c r="J81" s="234"/>
      <c r="K81" s="14"/>
      <c r="L81" s="235"/>
      <c r="M81" s="14"/>
      <c r="N81" s="372"/>
      <c r="O81" s="373"/>
      <c r="P81" s="373"/>
      <c r="Q81" s="374"/>
      <c r="R81" s="14"/>
      <c r="S81" s="372"/>
      <c r="T81" s="373"/>
      <c r="U81" s="374"/>
      <c r="V81" s="14"/>
      <c r="W81" s="372"/>
      <c r="X81" s="373"/>
      <c r="Y81" s="373"/>
      <c r="Z81" s="374"/>
      <c r="AA81" s="12"/>
      <c r="AB81" s="276"/>
      <c r="AC81" s="12"/>
      <c r="AD81" s="378"/>
      <c r="AE81" s="379"/>
      <c r="AF81" s="379"/>
      <c r="AG81" s="379"/>
      <c r="AH81" s="379"/>
      <c r="AI81" s="379"/>
      <c r="AJ81" s="380"/>
      <c r="AK81" s="2"/>
      <c r="AL81" s="2"/>
      <c r="AM81" s="2"/>
      <c r="AN81" s="2"/>
      <c r="AO81" s="2"/>
      <c r="AP81" s="2"/>
      <c r="AQ81" s="2"/>
      <c r="AR81" s="3"/>
      <c r="AS81" s="2"/>
      <c r="AT81" s="181">
        <f t="shared" si="1"/>
        <v>26</v>
      </c>
    </row>
    <row r="82" spans="1:46" ht="15" customHeight="1">
      <c r="A82" s="226">
        <f t="shared" si="0"/>
        <v>0</v>
      </c>
      <c r="B82" s="22"/>
      <c r="C82" s="2"/>
      <c r="D82" s="229"/>
      <c r="E82" s="14"/>
      <c r="F82" s="371"/>
      <c r="G82" s="371"/>
      <c r="H82" s="371"/>
      <c r="I82" s="14"/>
      <c r="J82" s="234"/>
      <c r="K82" s="14"/>
      <c r="L82" s="235"/>
      <c r="M82" s="14"/>
      <c r="N82" s="372"/>
      <c r="O82" s="373"/>
      <c r="P82" s="373"/>
      <c r="Q82" s="374"/>
      <c r="R82" s="14"/>
      <c r="S82" s="372"/>
      <c r="T82" s="373"/>
      <c r="U82" s="374"/>
      <c r="V82" s="14"/>
      <c r="W82" s="372"/>
      <c r="X82" s="373"/>
      <c r="Y82" s="373"/>
      <c r="Z82" s="374"/>
      <c r="AA82" s="12"/>
      <c r="AB82" s="276"/>
      <c r="AC82" s="12"/>
      <c r="AD82" s="378"/>
      <c r="AE82" s="379"/>
      <c r="AF82" s="379"/>
      <c r="AG82" s="379"/>
      <c r="AH82" s="379"/>
      <c r="AI82" s="379"/>
      <c r="AJ82" s="380"/>
      <c r="AK82" s="2"/>
      <c r="AL82" s="2"/>
      <c r="AM82" s="2"/>
      <c r="AN82" s="2"/>
      <c r="AO82" s="2"/>
      <c r="AP82" s="2"/>
      <c r="AQ82" s="2"/>
      <c r="AR82" s="3"/>
      <c r="AT82" s="181">
        <f t="shared" si="1"/>
        <v>27</v>
      </c>
    </row>
    <row r="83" spans="1:46" ht="15" customHeight="1">
      <c r="A83" s="226">
        <f t="shared" si="0"/>
        <v>0</v>
      </c>
      <c r="B83" s="22"/>
      <c r="C83" s="2"/>
      <c r="D83" s="229"/>
      <c r="E83" s="14"/>
      <c r="F83" s="371"/>
      <c r="G83" s="371"/>
      <c r="H83" s="371"/>
      <c r="I83" s="14"/>
      <c r="J83" s="234"/>
      <c r="K83" s="14"/>
      <c r="L83" s="235"/>
      <c r="M83" s="14"/>
      <c r="N83" s="372"/>
      <c r="O83" s="373"/>
      <c r="P83" s="373"/>
      <c r="Q83" s="374"/>
      <c r="R83" s="14"/>
      <c r="S83" s="372"/>
      <c r="T83" s="373"/>
      <c r="U83" s="374"/>
      <c r="V83" s="14"/>
      <c r="W83" s="372"/>
      <c r="X83" s="373"/>
      <c r="Y83" s="373"/>
      <c r="Z83" s="374"/>
      <c r="AA83" s="12"/>
      <c r="AB83" s="276"/>
      <c r="AC83" s="12"/>
      <c r="AD83" s="378"/>
      <c r="AE83" s="379"/>
      <c r="AF83" s="379"/>
      <c r="AG83" s="379"/>
      <c r="AH83" s="379"/>
      <c r="AI83" s="379"/>
      <c r="AJ83" s="380"/>
      <c r="AK83" s="2"/>
      <c r="AL83" s="2"/>
      <c r="AM83" s="2"/>
      <c r="AN83" s="2"/>
      <c r="AO83" s="2"/>
      <c r="AP83" s="2"/>
      <c r="AQ83" s="2"/>
      <c r="AR83" s="3"/>
      <c r="AT83" s="181">
        <f t="shared" si="1"/>
        <v>28</v>
      </c>
    </row>
    <row r="84" spans="1:46" ht="15" customHeight="1">
      <c r="A84" s="226">
        <f t="shared" si="0"/>
        <v>0</v>
      </c>
      <c r="B84" s="22"/>
      <c r="C84" s="2"/>
      <c r="D84" s="229"/>
      <c r="E84" s="14"/>
      <c r="F84" s="371"/>
      <c r="G84" s="371"/>
      <c r="H84" s="371"/>
      <c r="I84" s="14"/>
      <c r="J84" s="234"/>
      <c r="K84" s="14"/>
      <c r="L84" s="235"/>
      <c r="M84" s="14"/>
      <c r="N84" s="372"/>
      <c r="O84" s="373"/>
      <c r="P84" s="373"/>
      <c r="Q84" s="374"/>
      <c r="R84" s="14"/>
      <c r="S84" s="372"/>
      <c r="T84" s="373"/>
      <c r="U84" s="374"/>
      <c r="V84" s="14"/>
      <c r="W84" s="372"/>
      <c r="X84" s="373"/>
      <c r="Y84" s="373"/>
      <c r="Z84" s="374"/>
      <c r="AA84" s="12"/>
      <c r="AB84" s="276"/>
      <c r="AC84" s="12"/>
      <c r="AD84" s="378"/>
      <c r="AE84" s="379"/>
      <c r="AF84" s="379"/>
      <c r="AG84" s="379"/>
      <c r="AH84" s="379"/>
      <c r="AI84" s="379"/>
      <c r="AJ84" s="380"/>
      <c r="AK84" s="2"/>
      <c r="AL84" s="2"/>
      <c r="AM84" s="2"/>
      <c r="AN84" s="2"/>
      <c r="AO84" s="2"/>
      <c r="AP84" s="2"/>
      <c r="AQ84" s="2"/>
      <c r="AR84" s="3"/>
      <c r="AT84" s="181">
        <f t="shared" si="1"/>
        <v>29</v>
      </c>
    </row>
    <row r="85" spans="1:46" ht="15" customHeight="1">
      <c r="A85" s="226">
        <f t="shared" si="0"/>
        <v>0</v>
      </c>
      <c r="B85" s="22"/>
      <c r="C85" s="2"/>
      <c r="D85" s="229"/>
      <c r="E85" s="14"/>
      <c r="F85" s="371"/>
      <c r="G85" s="371"/>
      <c r="H85" s="371"/>
      <c r="I85" s="14"/>
      <c r="J85" s="234"/>
      <c r="K85" s="14"/>
      <c r="L85" s="235"/>
      <c r="M85" s="14"/>
      <c r="N85" s="372"/>
      <c r="O85" s="373"/>
      <c r="P85" s="373"/>
      <c r="Q85" s="374"/>
      <c r="R85" s="14"/>
      <c r="S85" s="372"/>
      <c r="T85" s="373"/>
      <c r="U85" s="374"/>
      <c r="V85" s="14"/>
      <c r="W85" s="372"/>
      <c r="X85" s="373"/>
      <c r="Y85" s="373"/>
      <c r="Z85" s="374"/>
      <c r="AA85" s="12"/>
      <c r="AB85" s="276"/>
      <c r="AC85" s="12"/>
      <c r="AD85" s="378"/>
      <c r="AE85" s="379"/>
      <c r="AF85" s="379"/>
      <c r="AG85" s="379"/>
      <c r="AH85" s="379"/>
      <c r="AI85" s="379"/>
      <c r="AJ85" s="380"/>
      <c r="AK85" s="2"/>
      <c r="AL85" s="2"/>
      <c r="AM85" s="2"/>
      <c r="AN85" s="2"/>
      <c r="AO85" s="2"/>
      <c r="AP85" s="2"/>
      <c r="AQ85" s="2"/>
      <c r="AR85" s="3"/>
      <c r="AT85" s="181">
        <f t="shared" si="1"/>
        <v>30</v>
      </c>
    </row>
    <row r="86" spans="1:46" ht="15" customHeight="1">
      <c r="A86" s="226">
        <f t="shared" si="0"/>
        <v>0</v>
      </c>
      <c r="B86" s="22"/>
      <c r="C86" s="2"/>
      <c r="D86" s="229"/>
      <c r="E86" s="14"/>
      <c r="F86" s="371"/>
      <c r="G86" s="371"/>
      <c r="H86" s="371"/>
      <c r="I86" s="14"/>
      <c r="J86" s="234"/>
      <c r="K86" s="14"/>
      <c r="L86" s="235"/>
      <c r="M86" s="14"/>
      <c r="N86" s="372"/>
      <c r="O86" s="373"/>
      <c r="P86" s="373"/>
      <c r="Q86" s="374"/>
      <c r="R86" s="14"/>
      <c r="S86" s="372"/>
      <c r="T86" s="373"/>
      <c r="U86" s="374"/>
      <c r="V86" s="14"/>
      <c r="W86" s="372"/>
      <c r="X86" s="373"/>
      <c r="Y86" s="373"/>
      <c r="Z86" s="374"/>
      <c r="AA86" s="12"/>
      <c r="AB86" s="276"/>
      <c r="AC86" s="12"/>
      <c r="AD86" s="378"/>
      <c r="AE86" s="379"/>
      <c r="AF86" s="379"/>
      <c r="AG86" s="379"/>
      <c r="AH86" s="379"/>
      <c r="AI86" s="379"/>
      <c r="AJ86" s="380"/>
      <c r="AK86" s="2"/>
      <c r="AL86" s="2"/>
      <c r="AM86" s="2"/>
      <c r="AN86" s="2"/>
      <c r="AO86" s="2"/>
      <c r="AP86" s="2"/>
      <c r="AQ86" s="2"/>
      <c r="AR86" s="3"/>
      <c r="AT86" s="181">
        <f t="shared" si="1"/>
        <v>31</v>
      </c>
    </row>
    <row r="87" spans="1:46" ht="15" customHeight="1">
      <c r="A87" s="226">
        <f t="shared" si="0"/>
        <v>0</v>
      </c>
      <c r="B87" s="22"/>
      <c r="C87" s="2"/>
      <c r="D87" s="229"/>
      <c r="E87" s="14"/>
      <c r="F87" s="371"/>
      <c r="G87" s="371"/>
      <c r="H87" s="371"/>
      <c r="I87" s="14"/>
      <c r="J87" s="234"/>
      <c r="K87" s="14"/>
      <c r="L87" s="235"/>
      <c r="M87" s="14"/>
      <c r="N87" s="372"/>
      <c r="O87" s="373"/>
      <c r="P87" s="373"/>
      <c r="Q87" s="374"/>
      <c r="R87" s="14"/>
      <c r="S87" s="372"/>
      <c r="T87" s="373"/>
      <c r="U87" s="374"/>
      <c r="V87" s="14"/>
      <c r="W87" s="372"/>
      <c r="X87" s="373"/>
      <c r="Y87" s="373"/>
      <c r="Z87" s="374"/>
      <c r="AA87" s="12"/>
      <c r="AB87" s="276"/>
      <c r="AC87" s="12"/>
      <c r="AD87" s="378"/>
      <c r="AE87" s="379"/>
      <c r="AF87" s="379"/>
      <c r="AG87" s="379"/>
      <c r="AH87" s="379"/>
      <c r="AI87" s="379"/>
      <c r="AJ87" s="380"/>
      <c r="AK87" s="2"/>
      <c r="AL87" s="2"/>
      <c r="AM87" s="2"/>
      <c r="AN87" s="2"/>
      <c r="AO87" s="2"/>
      <c r="AP87" s="2"/>
      <c r="AQ87" s="2"/>
      <c r="AR87" s="3"/>
      <c r="AT87" s="181">
        <f t="shared" si="1"/>
        <v>32</v>
      </c>
    </row>
    <row r="88" spans="1:46" ht="15" customHeight="1">
      <c r="A88" s="226">
        <f t="shared" si="0"/>
        <v>0</v>
      </c>
      <c r="B88" s="22"/>
      <c r="C88" s="2"/>
      <c r="D88" s="229"/>
      <c r="E88" s="14"/>
      <c r="F88" s="371"/>
      <c r="G88" s="371"/>
      <c r="H88" s="371"/>
      <c r="I88" s="14"/>
      <c r="J88" s="234"/>
      <c r="K88" s="14"/>
      <c r="L88" s="235"/>
      <c r="M88" s="14"/>
      <c r="N88" s="372"/>
      <c r="O88" s="373"/>
      <c r="P88" s="373"/>
      <c r="Q88" s="374"/>
      <c r="R88" s="14"/>
      <c r="S88" s="372"/>
      <c r="T88" s="373"/>
      <c r="U88" s="374"/>
      <c r="V88" s="14"/>
      <c r="W88" s="372"/>
      <c r="X88" s="373"/>
      <c r="Y88" s="373"/>
      <c r="Z88" s="374"/>
      <c r="AA88" s="12"/>
      <c r="AB88" s="276"/>
      <c r="AC88" s="12"/>
      <c r="AD88" s="378"/>
      <c r="AE88" s="379"/>
      <c r="AF88" s="379"/>
      <c r="AG88" s="379"/>
      <c r="AH88" s="379"/>
      <c r="AI88" s="379"/>
      <c r="AJ88" s="380"/>
      <c r="AK88" s="2"/>
      <c r="AL88" s="2"/>
      <c r="AM88" s="2"/>
      <c r="AN88" s="2"/>
      <c r="AO88" s="2"/>
      <c r="AP88" s="2"/>
      <c r="AQ88" s="2"/>
      <c r="AR88" s="3"/>
      <c r="AT88" s="181">
        <f t="shared" si="1"/>
        <v>33</v>
      </c>
    </row>
    <row r="89" spans="1:46" ht="15" customHeight="1">
      <c r="A89" s="226">
        <f t="shared" si="0"/>
        <v>0</v>
      </c>
      <c r="B89" s="22"/>
      <c r="C89" s="2"/>
      <c r="D89" s="229"/>
      <c r="E89" s="14"/>
      <c r="F89" s="371"/>
      <c r="G89" s="371"/>
      <c r="H89" s="371"/>
      <c r="I89" s="14"/>
      <c r="J89" s="234"/>
      <c r="K89" s="14"/>
      <c r="L89" s="235"/>
      <c r="M89" s="14"/>
      <c r="N89" s="372"/>
      <c r="O89" s="373"/>
      <c r="P89" s="373"/>
      <c r="Q89" s="374"/>
      <c r="R89" s="14"/>
      <c r="S89" s="372"/>
      <c r="T89" s="373"/>
      <c r="U89" s="374"/>
      <c r="V89" s="14"/>
      <c r="W89" s="372"/>
      <c r="X89" s="373"/>
      <c r="Y89" s="373"/>
      <c r="Z89" s="374"/>
      <c r="AA89" s="12"/>
      <c r="AB89" s="276"/>
      <c r="AC89" s="12"/>
      <c r="AD89" s="378"/>
      <c r="AE89" s="379"/>
      <c r="AF89" s="379"/>
      <c r="AG89" s="379"/>
      <c r="AH89" s="379"/>
      <c r="AI89" s="379"/>
      <c r="AJ89" s="380"/>
      <c r="AK89" s="2"/>
      <c r="AL89" s="2"/>
      <c r="AM89" s="2"/>
      <c r="AN89" s="2"/>
      <c r="AO89" s="2"/>
      <c r="AP89" s="2"/>
      <c r="AQ89" s="2"/>
      <c r="AR89" s="3"/>
      <c r="AT89" s="181">
        <f t="shared" si="1"/>
        <v>34</v>
      </c>
    </row>
    <row r="90" spans="1:46" ht="15" customHeight="1">
      <c r="A90" s="226">
        <f t="shared" si="0"/>
        <v>0</v>
      </c>
      <c r="B90" s="22"/>
      <c r="C90" s="2"/>
      <c r="D90" s="2"/>
      <c r="E90" s="277"/>
      <c r="F90" s="385"/>
      <c r="G90" s="385"/>
      <c r="H90" s="385"/>
      <c r="I90" s="268"/>
      <c r="J90" s="278"/>
      <c r="K90" s="268"/>
      <c r="L90" s="272"/>
      <c r="M90" s="268"/>
      <c r="N90" s="385"/>
      <c r="O90" s="385"/>
      <c r="P90" s="385"/>
      <c r="Q90" s="385"/>
      <c r="R90" s="179"/>
      <c r="S90" s="385"/>
      <c r="T90" s="385"/>
      <c r="U90" s="385"/>
      <c r="V90" s="278"/>
      <c r="W90" s="383"/>
      <c r="X90" s="383"/>
      <c r="Y90" s="383"/>
      <c r="Z90" s="383"/>
      <c r="AA90" s="277"/>
      <c r="AB90" s="272"/>
      <c r="AC90" s="277"/>
      <c r="AD90" s="384"/>
      <c r="AE90" s="384"/>
      <c r="AF90" s="384"/>
      <c r="AG90" s="384"/>
      <c r="AH90" s="384"/>
      <c r="AI90" s="384"/>
      <c r="AJ90" s="384"/>
      <c r="AK90" s="2"/>
      <c r="AL90" s="2"/>
      <c r="AM90" s="2"/>
      <c r="AN90" s="2"/>
      <c r="AO90" s="2"/>
      <c r="AP90" s="2"/>
      <c r="AQ90" s="2"/>
      <c r="AR90" s="273"/>
      <c r="AT90" s="181">
        <f t="shared" si="1"/>
        <v>35</v>
      </c>
    </row>
    <row r="91" spans="1:46" ht="15" customHeight="1">
      <c r="A91" s="226">
        <f t="shared" si="0"/>
        <v>0</v>
      </c>
      <c r="B91" s="22"/>
      <c r="C91" s="2"/>
      <c r="D91" s="2"/>
      <c r="E91" s="277"/>
      <c r="F91" s="385"/>
      <c r="G91" s="385"/>
      <c r="H91" s="385"/>
      <c r="I91" s="268"/>
      <c r="J91" s="278"/>
      <c r="K91" s="268"/>
      <c r="L91" s="272"/>
      <c r="M91" s="268"/>
      <c r="N91" s="385"/>
      <c r="O91" s="385"/>
      <c r="P91" s="385"/>
      <c r="Q91" s="385"/>
      <c r="R91" s="179"/>
      <c r="S91" s="385"/>
      <c r="T91" s="385"/>
      <c r="U91" s="385"/>
      <c r="V91" s="278"/>
      <c r="W91" s="383"/>
      <c r="X91" s="383"/>
      <c r="Y91" s="383"/>
      <c r="Z91" s="383"/>
      <c r="AA91" s="277"/>
      <c r="AB91" s="272"/>
      <c r="AC91" s="277"/>
      <c r="AD91" s="384"/>
      <c r="AE91" s="384"/>
      <c r="AF91" s="384"/>
      <c r="AG91" s="384"/>
      <c r="AH91" s="384"/>
      <c r="AI91" s="384"/>
      <c r="AJ91" s="384"/>
      <c r="AK91" s="2"/>
      <c r="AL91" s="2"/>
      <c r="AM91" s="2"/>
      <c r="AN91" s="2"/>
      <c r="AO91" s="2"/>
      <c r="AP91" s="2"/>
      <c r="AQ91" s="2"/>
      <c r="AR91" s="273"/>
      <c r="AT91" s="181">
        <f t="shared" si="1"/>
        <v>36</v>
      </c>
    </row>
    <row r="92" spans="1:46" ht="15" customHeight="1">
      <c r="A92" s="226">
        <f t="shared" si="0"/>
        <v>0</v>
      </c>
      <c r="B92" s="22"/>
      <c r="C92" s="2"/>
      <c r="D92" s="229"/>
      <c r="E92" s="2"/>
      <c r="F92" s="371"/>
      <c r="G92" s="371"/>
      <c r="H92" s="371"/>
      <c r="I92" s="2"/>
      <c r="J92" s="234"/>
      <c r="K92" s="2"/>
      <c r="L92" s="235"/>
      <c r="M92" s="2"/>
      <c r="N92" s="375"/>
      <c r="O92" s="376"/>
      <c r="P92" s="376"/>
      <c r="Q92" s="377"/>
      <c r="R92" s="2"/>
      <c r="S92" s="372"/>
      <c r="T92" s="373"/>
      <c r="U92" s="374"/>
      <c r="V92" s="2"/>
      <c r="W92" s="372"/>
      <c r="X92" s="373"/>
      <c r="Y92" s="373"/>
      <c r="Z92" s="374"/>
      <c r="AA92" s="2"/>
      <c r="AB92" s="276"/>
      <c r="AC92" s="2"/>
      <c r="AD92" s="378"/>
      <c r="AE92" s="379"/>
      <c r="AF92" s="379"/>
      <c r="AG92" s="379"/>
      <c r="AH92" s="379"/>
      <c r="AI92" s="379"/>
      <c r="AJ92" s="380"/>
      <c r="AK92" s="2"/>
      <c r="AL92" s="2"/>
      <c r="AM92" s="2"/>
      <c r="AN92" s="2"/>
      <c r="AO92" s="2"/>
      <c r="AP92" s="2"/>
      <c r="AQ92" s="2"/>
      <c r="AR92" s="3"/>
      <c r="AT92" s="181">
        <f t="shared" si="1"/>
        <v>37</v>
      </c>
    </row>
    <row r="93" spans="1:46" ht="15" customHeight="1">
      <c r="A93" s="226">
        <f t="shared" si="0"/>
        <v>0</v>
      </c>
      <c r="B93" s="22"/>
      <c r="C93" s="2"/>
      <c r="D93" s="229"/>
      <c r="E93" s="2"/>
      <c r="F93" s="371"/>
      <c r="G93" s="371"/>
      <c r="H93" s="371"/>
      <c r="I93" s="2"/>
      <c r="J93" s="234"/>
      <c r="K93" s="2"/>
      <c r="L93" s="235"/>
      <c r="M93" s="2"/>
      <c r="N93" s="375"/>
      <c r="O93" s="376"/>
      <c r="P93" s="376"/>
      <c r="Q93" s="377"/>
      <c r="R93" s="2"/>
      <c r="S93" s="372"/>
      <c r="T93" s="373"/>
      <c r="U93" s="374"/>
      <c r="V93" s="2"/>
      <c r="W93" s="372"/>
      <c r="X93" s="373"/>
      <c r="Y93" s="373"/>
      <c r="Z93" s="374"/>
      <c r="AA93" s="2"/>
      <c r="AB93" s="276"/>
      <c r="AC93" s="2"/>
      <c r="AD93" s="378"/>
      <c r="AE93" s="379"/>
      <c r="AF93" s="379"/>
      <c r="AG93" s="379"/>
      <c r="AH93" s="379"/>
      <c r="AI93" s="379"/>
      <c r="AJ93" s="380"/>
      <c r="AK93" s="2"/>
      <c r="AL93" s="2"/>
      <c r="AM93" s="2"/>
      <c r="AN93" s="2"/>
      <c r="AO93" s="2"/>
      <c r="AP93" s="2"/>
      <c r="AQ93" s="2"/>
      <c r="AR93" s="3"/>
      <c r="AT93" s="181">
        <f t="shared" si="1"/>
        <v>38</v>
      </c>
    </row>
    <row r="94" spans="1:46" ht="15" customHeight="1">
      <c r="A94" s="226">
        <f t="shared" si="0"/>
        <v>0</v>
      </c>
      <c r="B94" s="22"/>
      <c r="C94" s="2"/>
      <c r="D94" s="229"/>
      <c r="E94" s="2"/>
      <c r="F94" s="371"/>
      <c r="G94" s="371"/>
      <c r="H94" s="371"/>
      <c r="I94" s="2"/>
      <c r="J94" s="234"/>
      <c r="K94" s="2"/>
      <c r="L94" s="235"/>
      <c r="M94" s="2"/>
      <c r="N94" s="375"/>
      <c r="O94" s="376"/>
      <c r="P94" s="376"/>
      <c r="Q94" s="377"/>
      <c r="R94" s="2"/>
      <c r="S94" s="372"/>
      <c r="T94" s="373"/>
      <c r="U94" s="374"/>
      <c r="V94" s="2"/>
      <c r="W94" s="372"/>
      <c r="X94" s="373"/>
      <c r="Y94" s="373"/>
      <c r="Z94" s="374"/>
      <c r="AA94" s="2"/>
      <c r="AB94" s="276"/>
      <c r="AC94" s="2"/>
      <c r="AD94" s="378"/>
      <c r="AE94" s="379"/>
      <c r="AF94" s="379"/>
      <c r="AG94" s="379"/>
      <c r="AH94" s="379"/>
      <c r="AI94" s="379"/>
      <c r="AJ94" s="380"/>
      <c r="AK94" s="2"/>
      <c r="AL94" s="2"/>
      <c r="AM94" s="2"/>
      <c r="AN94" s="2"/>
      <c r="AO94" s="2"/>
      <c r="AP94" s="2"/>
      <c r="AQ94" s="2"/>
      <c r="AR94" s="3"/>
      <c r="AT94" s="181">
        <f t="shared" si="1"/>
        <v>39</v>
      </c>
    </row>
    <row r="95" spans="1:46" ht="15" customHeight="1">
      <c r="A95" s="226">
        <f t="shared" si="0"/>
        <v>0</v>
      </c>
      <c r="B95" s="22"/>
      <c r="C95" s="2"/>
      <c r="D95" s="229"/>
      <c r="E95" s="2"/>
      <c r="F95" s="371"/>
      <c r="G95" s="371"/>
      <c r="H95" s="371"/>
      <c r="I95" s="2"/>
      <c r="J95" s="234"/>
      <c r="K95" s="2"/>
      <c r="L95" s="235"/>
      <c r="M95" s="2"/>
      <c r="N95" s="375"/>
      <c r="O95" s="376"/>
      <c r="P95" s="376"/>
      <c r="Q95" s="377"/>
      <c r="R95" s="2"/>
      <c r="S95" s="372"/>
      <c r="T95" s="373"/>
      <c r="U95" s="374"/>
      <c r="V95" s="2"/>
      <c r="W95" s="372"/>
      <c r="X95" s="373"/>
      <c r="Y95" s="373"/>
      <c r="Z95" s="374"/>
      <c r="AA95" s="2"/>
      <c r="AB95" s="276"/>
      <c r="AC95" s="2"/>
      <c r="AD95" s="378"/>
      <c r="AE95" s="379"/>
      <c r="AF95" s="379"/>
      <c r="AG95" s="379"/>
      <c r="AH95" s="379"/>
      <c r="AI95" s="379"/>
      <c r="AJ95" s="380"/>
      <c r="AK95" s="2"/>
      <c r="AL95" s="2"/>
      <c r="AM95" s="2"/>
      <c r="AN95" s="2"/>
      <c r="AO95" s="2"/>
      <c r="AP95" s="2"/>
      <c r="AQ95" s="2"/>
      <c r="AR95" s="3"/>
      <c r="AT95" s="181">
        <f t="shared" si="1"/>
        <v>40</v>
      </c>
    </row>
    <row r="96" spans="1:46" ht="15" customHeight="1">
      <c r="A96" s="226">
        <f t="shared" si="0"/>
        <v>0</v>
      </c>
      <c r="B96" s="22"/>
      <c r="C96" s="2"/>
      <c r="D96" s="229"/>
      <c r="E96" s="2"/>
      <c r="F96" s="371"/>
      <c r="G96" s="371"/>
      <c r="H96" s="371"/>
      <c r="I96" s="2"/>
      <c r="J96" s="234"/>
      <c r="K96" s="2"/>
      <c r="L96" s="235"/>
      <c r="M96" s="2"/>
      <c r="N96" s="375"/>
      <c r="O96" s="376"/>
      <c r="P96" s="376"/>
      <c r="Q96" s="377"/>
      <c r="R96" s="2"/>
      <c r="S96" s="372"/>
      <c r="T96" s="373"/>
      <c r="U96" s="374"/>
      <c r="V96" s="2"/>
      <c r="W96" s="372"/>
      <c r="X96" s="373"/>
      <c r="Y96" s="373"/>
      <c r="Z96" s="374"/>
      <c r="AA96" s="2"/>
      <c r="AB96" s="276"/>
      <c r="AC96" s="2"/>
      <c r="AD96" s="378"/>
      <c r="AE96" s="379"/>
      <c r="AF96" s="379"/>
      <c r="AG96" s="379"/>
      <c r="AH96" s="379"/>
      <c r="AI96" s="379"/>
      <c r="AJ96" s="380"/>
      <c r="AK96" s="2"/>
      <c r="AL96" s="2"/>
      <c r="AM96" s="2"/>
      <c r="AN96" s="2"/>
      <c r="AO96" s="2"/>
      <c r="AP96" s="2"/>
      <c r="AQ96" s="2"/>
      <c r="AR96" s="3"/>
      <c r="AT96" s="181">
        <f t="shared" si="1"/>
        <v>41</v>
      </c>
    </row>
    <row r="97" spans="1:46" ht="15" customHeight="1">
      <c r="A97" s="226">
        <f t="shared" si="0"/>
        <v>0</v>
      </c>
      <c r="B97" s="22"/>
      <c r="C97" s="2"/>
      <c r="D97" s="229"/>
      <c r="E97" s="2"/>
      <c r="F97" s="371"/>
      <c r="G97" s="371"/>
      <c r="H97" s="371"/>
      <c r="I97" s="2"/>
      <c r="J97" s="234"/>
      <c r="K97" s="2"/>
      <c r="L97" s="235"/>
      <c r="M97" s="2"/>
      <c r="N97" s="375"/>
      <c r="O97" s="376"/>
      <c r="P97" s="376"/>
      <c r="Q97" s="377"/>
      <c r="R97" s="2"/>
      <c r="S97" s="372"/>
      <c r="T97" s="373"/>
      <c r="U97" s="374"/>
      <c r="V97" s="2"/>
      <c r="W97" s="372"/>
      <c r="X97" s="373"/>
      <c r="Y97" s="373"/>
      <c r="Z97" s="374"/>
      <c r="AA97" s="2"/>
      <c r="AB97" s="276"/>
      <c r="AC97" s="2"/>
      <c r="AD97" s="378"/>
      <c r="AE97" s="379"/>
      <c r="AF97" s="379"/>
      <c r="AG97" s="379"/>
      <c r="AH97" s="379"/>
      <c r="AI97" s="379"/>
      <c r="AJ97" s="380"/>
      <c r="AK97" s="2"/>
      <c r="AL97" s="2"/>
      <c r="AM97" s="2"/>
      <c r="AN97" s="2"/>
      <c r="AO97" s="2"/>
      <c r="AP97" s="2"/>
      <c r="AQ97" s="2"/>
      <c r="AR97" s="3"/>
      <c r="AT97" s="181">
        <f t="shared" si="1"/>
        <v>42</v>
      </c>
    </row>
    <row r="98" spans="1:46" ht="15" customHeight="1">
      <c r="A98" s="226">
        <f t="shared" si="0"/>
        <v>0</v>
      </c>
      <c r="B98" s="22"/>
      <c r="C98" s="2"/>
      <c r="D98" s="229"/>
      <c r="E98" s="2"/>
      <c r="F98" s="371"/>
      <c r="G98" s="371"/>
      <c r="H98" s="371"/>
      <c r="I98" s="2"/>
      <c r="J98" s="234"/>
      <c r="K98" s="2"/>
      <c r="L98" s="235"/>
      <c r="M98" s="2"/>
      <c r="N98" s="375"/>
      <c r="O98" s="376"/>
      <c r="P98" s="376"/>
      <c r="Q98" s="377"/>
      <c r="R98" s="2"/>
      <c r="S98" s="372"/>
      <c r="T98" s="373"/>
      <c r="U98" s="374"/>
      <c r="V98" s="2"/>
      <c r="W98" s="372"/>
      <c r="X98" s="373"/>
      <c r="Y98" s="373"/>
      <c r="Z98" s="374"/>
      <c r="AA98" s="2"/>
      <c r="AB98" s="276"/>
      <c r="AC98" s="2"/>
      <c r="AD98" s="378"/>
      <c r="AE98" s="379"/>
      <c r="AF98" s="379"/>
      <c r="AG98" s="379"/>
      <c r="AH98" s="379"/>
      <c r="AI98" s="379"/>
      <c r="AJ98" s="380"/>
      <c r="AK98" s="2"/>
      <c r="AL98" s="2"/>
      <c r="AM98" s="2"/>
      <c r="AN98" s="2"/>
      <c r="AO98" s="2"/>
      <c r="AP98" s="2"/>
      <c r="AQ98" s="2"/>
      <c r="AR98" s="3"/>
      <c r="AT98" s="181">
        <f t="shared" si="1"/>
        <v>43</v>
      </c>
    </row>
    <row r="99" spans="1:46" ht="15" customHeight="1">
      <c r="A99" s="226">
        <f t="shared" si="0"/>
        <v>0</v>
      </c>
      <c r="B99" s="22"/>
      <c r="C99" s="2"/>
      <c r="D99" s="229"/>
      <c r="E99" s="2"/>
      <c r="F99" s="371"/>
      <c r="G99" s="371"/>
      <c r="H99" s="371"/>
      <c r="I99" s="2"/>
      <c r="J99" s="234"/>
      <c r="K99" s="2"/>
      <c r="L99" s="235"/>
      <c r="M99" s="2"/>
      <c r="N99" s="375"/>
      <c r="O99" s="376"/>
      <c r="P99" s="376"/>
      <c r="Q99" s="377"/>
      <c r="R99" s="2"/>
      <c r="S99" s="372"/>
      <c r="T99" s="373"/>
      <c r="U99" s="374"/>
      <c r="V99" s="2"/>
      <c r="W99" s="372"/>
      <c r="X99" s="373"/>
      <c r="Y99" s="373"/>
      <c r="Z99" s="374"/>
      <c r="AA99" s="2"/>
      <c r="AB99" s="276"/>
      <c r="AC99" s="2"/>
      <c r="AD99" s="378"/>
      <c r="AE99" s="379"/>
      <c r="AF99" s="379"/>
      <c r="AG99" s="379"/>
      <c r="AH99" s="379"/>
      <c r="AI99" s="379"/>
      <c r="AJ99" s="380"/>
      <c r="AK99" s="2"/>
      <c r="AL99" s="2"/>
      <c r="AM99" s="2"/>
      <c r="AN99" s="2"/>
      <c r="AO99" s="2"/>
      <c r="AP99" s="2"/>
      <c r="AQ99" s="2"/>
      <c r="AR99" s="3"/>
      <c r="AT99" s="181">
        <f t="shared" si="1"/>
        <v>44</v>
      </c>
    </row>
    <row r="100" spans="1:46" ht="15" customHeight="1">
      <c r="A100" s="226">
        <f t="shared" si="0"/>
        <v>0</v>
      </c>
      <c r="B100" s="22"/>
      <c r="C100" s="2"/>
      <c r="D100" s="229"/>
      <c r="E100" s="2"/>
      <c r="F100" s="371"/>
      <c r="G100" s="371"/>
      <c r="H100" s="371"/>
      <c r="I100" s="2"/>
      <c r="J100" s="234"/>
      <c r="K100" s="2"/>
      <c r="L100" s="235"/>
      <c r="M100" s="2"/>
      <c r="N100" s="375"/>
      <c r="O100" s="376"/>
      <c r="P100" s="376"/>
      <c r="Q100" s="377"/>
      <c r="R100" s="2"/>
      <c r="S100" s="372"/>
      <c r="T100" s="373"/>
      <c r="U100" s="374"/>
      <c r="V100" s="2"/>
      <c r="W100" s="372"/>
      <c r="X100" s="373"/>
      <c r="Y100" s="373"/>
      <c r="Z100" s="374"/>
      <c r="AA100" s="2"/>
      <c r="AB100" s="276"/>
      <c r="AC100" s="2"/>
      <c r="AD100" s="378"/>
      <c r="AE100" s="379"/>
      <c r="AF100" s="379"/>
      <c r="AG100" s="379"/>
      <c r="AH100" s="379"/>
      <c r="AI100" s="379"/>
      <c r="AJ100" s="380"/>
      <c r="AK100" s="2"/>
      <c r="AL100" s="2"/>
      <c r="AM100" s="2"/>
      <c r="AN100" s="2"/>
      <c r="AO100" s="2"/>
      <c r="AP100" s="2"/>
      <c r="AQ100" s="2"/>
      <c r="AR100" s="3"/>
      <c r="AT100" s="181">
        <f t="shared" si="1"/>
        <v>45</v>
      </c>
    </row>
    <row r="101" spans="1:46" ht="15" customHeight="1">
      <c r="A101" s="226">
        <f t="shared" si="0"/>
        <v>0</v>
      </c>
      <c r="B101" s="22"/>
      <c r="C101" s="2"/>
      <c r="D101" s="229"/>
      <c r="E101" s="2"/>
      <c r="F101" s="371"/>
      <c r="G101" s="371"/>
      <c r="H101" s="371"/>
      <c r="I101" s="2"/>
      <c r="J101" s="234"/>
      <c r="K101" s="2"/>
      <c r="L101" s="235"/>
      <c r="M101" s="2"/>
      <c r="N101" s="375"/>
      <c r="O101" s="376"/>
      <c r="P101" s="376"/>
      <c r="Q101" s="377"/>
      <c r="R101" s="2"/>
      <c r="S101" s="372"/>
      <c r="T101" s="373"/>
      <c r="U101" s="374"/>
      <c r="V101" s="2"/>
      <c r="W101" s="372"/>
      <c r="X101" s="373"/>
      <c r="Y101" s="373"/>
      <c r="Z101" s="374"/>
      <c r="AA101" s="2"/>
      <c r="AB101" s="276"/>
      <c r="AC101" s="2"/>
      <c r="AD101" s="378"/>
      <c r="AE101" s="379"/>
      <c r="AF101" s="379"/>
      <c r="AG101" s="379"/>
      <c r="AH101" s="379"/>
      <c r="AI101" s="379"/>
      <c r="AJ101" s="380"/>
      <c r="AK101" s="2"/>
      <c r="AL101" s="2"/>
      <c r="AM101" s="2"/>
      <c r="AN101" s="2"/>
      <c r="AO101" s="2"/>
      <c r="AP101" s="2"/>
      <c r="AQ101" s="2"/>
      <c r="AR101" s="3"/>
      <c r="AT101" s="181">
        <f t="shared" si="1"/>
        <v>46</v>
      </c>
    </row>
    <row r="102" spans="1:46" ht="15" customHeight="1">
      <c r="A102" s="226">
        <f t="shared" si="0"/>
        <v>0</v>
      </c>
      <c r="B102" s="22"/>
      <c r="C102" s="2"/>
      <c r="D102" s="229"/>
      <c r="E102" s="2"/>
      <c r="F102" s="371"/>
      <c r="G102" s="371"/>
      <c r="H102" s="371"/>
      <c r="I102" s="2"/>
      <c r="J102" s="234"/>
      <c r="K102" s="2"/>
      <c r="L102" s="235"/>
      <c r="M102" s="2"/>
      <c r="N102" s="375"/>
      <c r="O102" s="376"/>
      <c r="P102" s="376"/>
      <c r="Q102" s="377"/>
      <c r="R102" s="2"/>
      <c r="S102" s="372"/>
      <c r="T102" s="373"/>
      <c r="U102" s="374"/>
      <c r="V102" s="2"/>
      <c r="W102" s="372"/>
      <c r="X102" s="373"/>
      <c r="Y102" s="373"/>
      <c r="Z102" s="374"/>
      <c r="AA102" s="2"/>
      <c r="AB102" s="276"/>
      <c r="AC102" s="2"/>
      <c r="AD102" s="378"/>
      <c r="AE102" s="379"/>
      <c r="AF102" s="379"/>
      <c r="AG102" s="379"/>
      <c r="AH102" s="379"/>
      <c r="AI102" s="379"/>
      <c r="AJ102" s="380"/>
      <c r="AK102" s="2"/>
      <c r="AL102" s="2"/>
      <c r="AM102" s="2"/>
      <c r="AN102" s="2"/>
      <c r="AO102" s="2"/>
      <c r="AP102" s="2"/>
      <c r="AQ102" s="2"/>
      <c r="AR102" s="3"/>
      <c r="AT102" s="181">
        <f t="shared" si="1"/>
        <v>47</v>
      </c>
    </row>
    <row r="103" spans="1:46" ht="15" customHeight="1">
      <c r="A103" s="226">
        <f t="shared" si="0"/>
        <v>0</v>
      </c>
      <c r="B103" s="22"/>
      <c r="C103" s="2"/>
      <c r="D103" s="229"/>
      <c r="E103" s="2"/>
      <c r="F103" s="371"/>
      <c r="G103" s="371"/>
      <c r="H103" s="371"/>
      <c r="I103" s="2"/>
      <c r="J103" s="234"/>
      <c r="K103" s="2"/>
      <c r="L103" s="235"/>
      <c r="M103" s="2"/>
      <c r="N103" s="375"/>
      <c r="O103" s="376"/>
      <c r="P103" s="376"/>
      <c r="Q103" s="377"/>
      <c r="R103" s="2"/>
      <c r="S103" s="372"/>
      <c r="T103" s="373"/>
      <c r="U103" s="374"/>
      <c r="V103" s="2"/>
      <c r="W103" s="372"/>
      <c r="X103" s="373"/>
      <c r="Y103" s="373"/>
      <c r="Z103" s="374"/>
      <c r="AA103" s="2"/>
      <c r="AB103" s="276"/>
      <c r="AC103" s="2"/>
      <c r="AD103" s="378"/>
      <c r="AE103" s="379"/>
      <c r="AF103" s="379"/>
      <c r="AG103" s="379"/>
      <c r="AH103" s="379"/>
      <c r="AI103" s="379"/>
      <c r="AJ103" s="380"/>
      <c r="AK103" s="2"/>
      <c r="AL103" s="2"/>
      <c r="AM103" s="2"/>
      <c r="AN103" s="2"/>
      <c r="AO103" s="2"/>
      <c r="AP103" s="2"/>
      <c r="AQ103" s="2"/>
      <c r="AR103" s="3"/>
      <c r="AT103" s="181">
        <f t="shared" si="1"/>
        <v>48</v>
      </c>
    </row>
    <row r="104" spans="1:46" ht="15" customHeight="1">
      <c r="A104" s="226">
        <f t="shared" si="0"/>
        <v>0</v>
      </c>
      <c r="B104" s="22"/>
      <c r="C104" s="2"/>
      <c r="D104" s="229"/>
      <c r="E104" s="2"/>
      <c r="F104" s="371"/>
      <c r="G104" s="371"/>
      <c r="H104" s="371"/>
      <c r="I104" s="2"/>
      <c r="J104" s="234"/>
      <c r="K104" s="2"/>
      <c r="L104" s="235"/>
      <c r="M104" s="2"/>
      <c r="N104" s="375"/>
      <c r="O104" s="376"/>
      <c r="P104" s="376"/>
      <c r="Q104" s="377"/>
      <c r="R104" s="2"/>
      <c r="S104" s="372"/>
      <c r="T104" s="373"/>
      <c r="U104" s="374"/>
      <c r="V104" s="2"/>
      <c r="W104" s="372"/>
      <c r="X104" s="373"/>
      <c r="Y104" s="373"/>
      <c r="Z104" s="374"/>
      <c r="AA104" s="2"/>
      <c r="AB104" s="276"/>
      <c r="AC104" s="2"/>
      <c r="AD104" s="378"/>
      <c r="AE104" s="379"/>
      <c r="AF104" s="379"/>
      <c r="AG104" s="379"/>
      <c r="AH104" s="379"/>
      <c r="AI104" s="379"/>
      <c r="AJ104" s="380"/>
      <c r="AK104" s="2"/>
      <c r="AL104" s="2"/>
      <c r="AM104" s="2"/>
      <c r="AN104" s="2"/>
      <c r="AO104" s="2"/>
      <c r="AP104" s="2"/>
      <c r="AQ104" s="2"/>
      <c r="AR104" s="3"/>
      <c r="AT104" s="181">
        <f t="shared" si="1"/>
        <v>49</v>
      </c>
    </row>
    <row r="105" spans="1:46" ht="15" customHeight="1">
      <c r="A105" s="226">
        <f t="shared" si="0"/>
        <v>0</v>
      </c>
      <c r="B105" s="22"/>
      <c r="C105" s="2"/>
      <c r="D105" s="229"/>
      <c r="E105" s="2"/>
      <c r="F105" s="371"/>
      <c r="G105" s="371"/>
      <c r="H105" s="371"/>
      <c r="I105" s="2"/>
      <c r="J105" s="234"/>
      <c r="K105" s="2"/>
      <c r="L105" s="235"/>
      <c r="M105" s="2"/>
      <c r="N105" s="375"/>
      <c r="O105" s="376"/>
      <c r="P105" s="376"/>
      <c r="Q105" s="377"/>
      <c r="R105" s="2"/>
      <c r="S105" s="372"/>
      <c r="T105" s="373"/>
      <c r="U105" s="374"/>
      <c r="V105" s="2"/>
      <c r="W105" s="372"/>
      <c r="X105" s="373"/>
      <c r="Y105" s="373"/>
      <c r="Z105" s="374"/>
      <c r="AA105" s="2"/>
      <c r="AB105" s="276"/>
      <c r="AC105" s="2"/>
      <c r="AD105" s="378"/>
      <c r="AE105" s="379"/>
      <c r="AF105" s="379"/>
      <c r="AG105" s="379"/>
      <c r="AH105" s="379"/>
      <c r="AI105" s="379"/>
      <c r="AJ105" s="380"/>
      <c r="AK105" s="2"/>
      <c r="AL105" s="2"/>
      <c r="AM105" s="2"/>
      <c r="AN105" s="2"/>
      <c r="AO105" s="2"/>
      <c r="AP105" s="2"/>
      <c r="AQ105" s="2"/>
      <c r="AR105" s="3"/>
      <c r="AT105" s="181">
        <f t="shared" si="1"/>
        <v>50</v>
      </c>
    </row>
    <row r="106" spans="1:46" ht="15" customHeight="1">
      <c r="A106" s="226">
        <f t="shared" si="0"/>
        <v>0</v>
      </c>
      <c r="B106" s="22"/>
      <c r="C106" s="2"/>
      <c r="D106" s="229"/>
      <c r="E106" s="2"/>
      <c r="F106" s="371"/>
      <c r="G106" s="371"/>
      <c r="H106" s="371"/>
      <c r="I106" s="2"/>
      <c r="J106" s="234"/>
      <c r="K106" s="2"/>
      <c r="L106" s="235"/>
      <c r="M106" s="2"/>
      <c r="N106" s="375"/>
      <c r="O106" s="376"/>
      <c r="P106" s="376"/>
      <c r="Q106" s="377"/>
      <c r="R106" s="2"/>
      <c r="S106" s="372"/>
      <c r="T106" s="373"/>
      <c r="U106" s="374"/>
      <c r="V106" s="2"/>
      <c r="W106" s="372"/>
      <c r="X106" s="373"/>
      <c r="Y106" s="373"/>
      <c r="Z106" s="374"/>
      <c r="AA106" s="2"/>
      <c r="AB106" s="276"/>
      <c r="AC106" s="2"/>
      <c r="AD106" s="378"/>
      <c r="AE106" s="379"/>
      <c r="AF106" s="379"/>
      <c r="AG106" s="379"/>
      <c r="AH106" s="379"/>
      <c r="AI106" s="379"/>
      <c r="AJ106" s="380"/>
      <c r="AK106" s="2"/>
      <c r="AL106" s="2"/>
      <c r="AM106" s="2"/>
      <c r="AN106" s="2"/>
      <c r="AO106" s="2"/>
      <c r="AP106" s="2"/>
      <c r="AQ106" s="2"/>
      <c r="AR106" s="3"/>
      <c r="AT106" s="181">
        <f t="shared" si="1"/>
        <v>51</v>
      </c>
    </row>
    <row r="107" spans="1:46" ht="15" customHeight="1">
      <c r="A107" s="226">
        <f t="shared" si="0"/>
        <v>0</v>
      </c>
      <c r="B107" s="22"/>
      <c r="C107" s="2"/>
      <c r="D107" s="229"/>
      <c r="E107" s="2"/>
      <c r="F107" s="371"/>
      <c r="G107" s="371"/>
      <c r="H107" s="371"/>
      <c r="I107" s="2"/>
      <c r="J107" s="234"/>
      <c r="K107" s="2"/>
      <c r="L107" s="235"/>
      <c r="M107" s="2"/>
      <c r="N107" s="375"/>
      <c r="O107" s="376"/>
      <c r="P107" s="376"/>
      <c r="Q107" s="377"/>
      <c r="R107" s="2"/>
      <c r="S107" s="372"/>
      <c r="T107" s="373"/>
      <c r="U107" s="374"/>
      <c r="V107" s="2"/>
      <c r="W107" s="372"/>
      <c r="X107" s="373"/>
      <c r="Y107" s="373"/>
      <c r="Z107" s="374"/>
      <c r="AA107" s="2"/>
      <c r="AB107" s="276"/>
      <c r="AC107" s="2"/>
      <c r="AD107" s="378"/>
      <c r="AE107" s="379"/>
      <c r="AF107" s="379"/>
      <c r="AG107" s="379"/>
      <c r="AH107" s="379"/>
      <c r="AI107" s="379"/>
      <c r="AJ107" s="380"/>
      <c r="AK107" s="2"/>
      <c r="AL107" s="2"/>
      <c r="AM107" s="2"/>
      <c r="AN107" s="2"/>
      <c r="AO107" s="2"/>
      <c r="AP107" s="2"/>
      <c r="AQ107" s="2"/>
      <c r="AR107" s="3"/>
      <c r="AT107" s="181">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1">
        <f t="shared" si="1"/>
        <v>53</v>
      </c>
    </row>
    <row r="109" spans="1:46" ht="15.75">
      <c r="B109" s="22"/>
      <c r="C109" s="310" t="s">
        <v>728</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2"/>
      <c r="AR109" s="160"/>
    </row>
    <row r="110" spans="1:46" ht="3.95" customHeight="1">
      <c r="B110" s="22"/>
      <c r="C110" s="2"/>
      <c r="D110" s="2"/>
      <c r="E110" s="2"/>
      <c r="F110" s="2"/>
      <c r="G110" s="2"/>
      <c r="H110" s="139"/>
      <c r="I110" s="2"/>
      <c r="J110" s="139"/>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07" t="s">
        <v>722</v>
      </c>
      <c r="E111" s="308"/>
      <c r="F111" s="309"/>
      <c r="G111" s="99"/>
      <c r="H111" s="437" t="s">
        <v>1713</v>
      </c>
      <c r="I111" s="438"/>
      <c r="J111" s="439"/>
      <c r="K111" s="96"/>
      <c r="L111" s="307" t="s">
        <v>1717</v>
      </c>
      <c r="M111" s="308"/>
      <c r="N111" s="308"/>
      <c r="O111" s="308"/>
      <c r="P111" s="308"/>
      <c r="Q111" s="308"/>
      <c r="R111" s="308"/>
      <c r="S111" s="308"/>
      <c r="T111" s="308"/>
      <c r="U111" s="309"/>
      <c r="V111" s="92"/>
      <c r="W111" s="306" t="s">
        <v>1714</v>
      </c>
      <c r="X111" s="306"/>
      <c r="Y111" s="306"/>
      <c r="Z111" s="306"/>
      <c r="AA111" s="306"/>
      <c r="AB111" s="306"/>
      <c r="AC111" s="306"/>
      <c r="AD111" s="306"/>
      <c r="AE111" s="306"/>
      <c r="AF111" s="306"/>
      <c r="AG111" s="306"/>
      <c r="AH111" s="306"/>
      <c r="AI111" s="306"/>
      <c r="AJ111" s="306"/>
      <c r="AK111" s="24"/>
      <c r="AL111" s="2"/>
      <c r="AM111" s="2"/>
      <c r="AN111" s="24"/>
      <c r="AO111" s="24"/>
      <c r="AP111" s="24"/>
      <c r="AQ111" s="24"/>
      <c r="AR111" s="167"/>
    </row>
    <row r="112" spans="1:46" ht="3.95" customHeight="1">
      <c r="B112" s="22"/>
      <c r="C112" s="2"/>
      <c r="D112" s="277"/>
      <c r="E112" s="277"/>
      <c r="F112" s="277"/>
      <c r="G112" s="277"/>
      <c r="H112" s="277"/>
      <c r="I112" s="20"/>
      <c r="J112" s="278"/>
      <c r="K112" s="20"/>
      <c r="L112" s="20"/>
      <c r="M112" s="20"/>
      <c r="N112" s="278"/>
      <c r="O112" s="278"/>
      <c r="P112" s="278"/>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69" t="str">
        <f>IF(IF(ISNA(VLOOKUP(AT56,$A$56:$U$107,6,0)),"",VLOOKUP(AT56,$A$56:$Q$107,6,0))="","",IF(ISNA(VLOOKUP(AT56,$A$56:$U$107,6,0)),"",VLOOKUP(AT56,$A$56:$Q$107,6,0)))</f>
        <v/>
      </c>
      <c r="E113" s="369"/>
      <c r="F113" s="369"/>
      <c r="G113" s="14"/>
      <c r="H113" s="381" t="str">
        <f>IF(IF(ISNA(VLOOKUP(AT56,$A$56:$U$107,10,0)),"",VLOOKUP(AT56,$A$56:$Q$107,10,0))="","",IF(ISNA(VLOOKUP(AT56,$A$56:$U$107,10,0)),"",VLOOKUP(AT56,$A$56:$Q$107,10,0)))</f>
        <v/>
      </c>
      <c r="I113" s="381"/>
      <c r="J113" s="381"/>
      <c r="K113" s="177"/>
      <c r="L113" s="371"/>
      <c r="M113" s="371"/>
      <c r="N113" s="371"/>
      <c r="O113" s="371"/>
      <c r="P113" s="371"/>
      <c r="Q113" s="371"/>
      <c r="R113" s="371"/>
      <c r="S113" s="371"/>
      <c r="T113" s="371"/>
      <c r="U113" s="371"/>
      <c r="V113" s="278"/>
      <c r="W113" s="372"/>
      <c r="X113" s="373"/>
      <c r="Y113" s="373"/>
      <c r="Z113" s="373"/>
      <c r="AA113" s="373"/>
      <c r="AB113" s="373"/>
      <c r="AC113" s="373"/>
      <c r="AD113" s="373"/>
      <c r="AE113" s="373"/>
      <c r="AF113" s="373"/>
      <c r="AG113" s="373"/>
      <c r="AH113" s="373"/>
      <c r="AI113" s="373"/>
      <c r="AJ113" s="374"/>
      <c r="AK113" s="2"/>
      <c r="AL113" s="2"/>
      <c r="AM113" s="2"/>
      <c r="AN113" s="2"/>
      <c r="AO113" s="2"/>
      <c r="AP113" s="2"/>
      <c r="AQ113" s="2"/>
      <c r="AR113" s="3"/>
    </row>
    <row r="114" spans="2:44">
      <c r="B114" s="22"/>
      <c r="C114" s="3"/>
      <c r="D114" s="369" t="str">
        <f t="shared" ref="D114:D130" si="2">IF(IF(ISNA(VLOOKUP(AT57,$A$56:$U$107,6,0)),"",VLOOKUP(AT57,$A$56:$Q$107,6,0))="","",IF(ISNA(VLOOKUP(AT57,$A$56:$U$107,6,0)),"",VLOOKUP(AT57,$A$56:$Q$107,6,0)))</f>
        <v/>
      </c>
      <c r="E114" s="369"/>
      <c r="F114" s="369"/>
      <c r="G114" s="14"/>
      <c r="H114" s="381" t="str">
        <f t="shared" ref="H114:H130" si="3">IF(IF(ISNA(VLOOKUP(AT57,$A$56:$U$107,10,0)),"",VLOOKUP(AT57,$A$56:$Q$107,10,0))="","",IF(ISNA(VLOOKUP(AT57,$A$56:$U$107,10,0)),"",VLOOKUP(AT57,$A$56:$Q$107,10,0)))</f>
        <v/>
      </c>
      <c r="I114" s="381"/>
      <c r="J114" s="381"/>
      <c r="K114" s="177"/>
      <c r="L114" s="371"/>
      <c r="M114" s="371"/>
      <c r="N114" s="371"/>
      <c r="O114" s="371"/>
      <c r="P114" s="371"/>
      <c r="Q114" s="371"/>
      <c r="R114" s="371"/>
      <c r="S114" s="371"/>
      <c r="T114" s="371"/>
      <c r="U114" s="371"/>
      <c r="V114" s="278"/>
      <c r="W114" s="372"/>
      <c r="X114" s="373"/>
      <c r="Y114" s="373"/>
      <c r="Z114" s="373"/>
      <c r="AA114" s="373"/>
      <c r="AB114" s="373"/>
      <c r="AC114" s="373"/>
      <c r="AD114" s="373"/>
      <c r="AE114" s="373"/>
      <c r="AF114" s="373"/>
      <c r="AG114" s="373"/>
      <c r="AH114" s="373"/>
      <c r="AI114" s="373"/>
      <c r="AJ114" s="374"/>
      <c r="AK114" s="2"/>
      <c r="AL114" s="2"/>
      <c r="AM114" s="2"/>
      <c r="AN114" s="2"/>
      <c r="AO114" s="2"/>
      <c r="AP114" s="2"/>
      <c r="AQ114" s="2"/>
      <c r="AR114" s="3"/>
    </row>
    <row r="115" spans="2:44">
      <c r="B115" s="22"/>
      <c r="C115" s="2"/>
      <c r="D115" s="369" t="str">
        <f t="shared" si="2"/>
        <v/>
      </c>
      <c r="E115" s="369"/>
      <c r="F115" s="369"/>
      <c r="G115" s="14"/>
      <c r="H115" s="381" t="str">
        <f t="shared" si="3"/>
        <v/>
      </c>
      <c r="I115" s="381"/>
      <c r="J115" s="381"/>
      <c r="K115" s="177"/>
      <c r="L115" s="371"/>
      <c r="M115" s="371"/>
      <c r="N115" s="371"/>
      <c r="O115" s="371"/>
      <c r="P115" s="371"/>
      <c r="Q115" s="371"/>
      <c r="R115" s="371"/>
      <c r="S115" s="371"/>
      <c r="T115" s="371"/>
      <c r="U115" s="371"/>
      <c r="V115" s="278"/>
      <c r="W115" s="372"/>
      <c r="X115" s="373"/>
      <c r="Y115" s="373"/>
      <c r="Z115" s="373"/>
      <c r="AA115" s="373"/>
      <c r="AB115" s="373"/>
      <c r="AC115" s="373"/>
      <c r="AD115" s="373"/>
      <c r="AE115" s="373"/>
      <c r="AF115" s="373"/>
      <c r="AG115" s="373"/>
      <c r="AH115" s="373"/>
      <c r="AI115" s="373"/>
      <c r="AJ115" s="374"/>
      <c r="AK115" s="2"/>
      <c r="AL115" s="2"/>
      <c r="AM115" s="2"/>
      <c r="AN115" s="2"/>
      <c r="AO115" s="2"/>
      <c r="AP115" s="2"/>
      <c r="AQ115" s="2"/>
      <c r="AR115" s="3"/>
    </row>
    <row r="116" spans="2:44">
      <c r="B116" s="22"/>
      <c r="C116" s="2"/>
      <c r="D116" s="369" t="str">
        <f t="shared" si="2"/>
        <v/>
      </c>
      <c r="E116" s="369"/>
      <c r="F116" s="369"/>
      <c r="G116" s="14"/>
      <c r="H116" s="381" t="str">
        <f t="shared" si="3"/>
        <v/>
      </c>
      <c r="I116" s="381"/>
      <c r="J116" s="381"/>
      <c r="K116" s="177"/>
      <c r="L116" s="371"/>
      <c r="M116" s="371"/>
      <c r="N116" s="371"/>
      <c r="O116" s="371"/>
      <c r="P116" s="371"/>
      <c r="Q116" s="371"/>
      <c r="R116" s="371"/>
      <c r="S116" s="371"/>
      <c r="T116" s="371"/>
      <c r="U116" s="371"/>
      <c r="V116" s="278"/>
      <c r="W116" s="372"/>
      <c r="X116" s="373"/>
      <c r="Y116" s="373"/>
      <c r="Z116" s="373"/>
      <c r="AA116" s="373"/>
      <c r="AB116" s="373"/>
      <c r="AC116" s="373"/>
      <c r="AD116" s="373"/>
      <c r="AE116" s="373"/>
      <c r="AF116" s="373"/>
      <c r="AG116" s="373"/>
      <c r="AH116" s="373"/>
      <c r="AI116" s="373"/>
      <c r="AJ116" s="374"/>
      <c r="AK116" s="2"/>
      <c r="AL116" s="2"/>
      <c r="AM116" s="2"/>
      <c r="AN116" s="2"/>
      <c r="AO116" s="2"/>
      <c r="AP116" s="2"/>
      <c r="AQ116" s="2"/>
      <c r="AR116" s="3"/>
    </row>
    <row r="117" spans="2:44">
      <c r="B117" s="22"/>
      <c r="C117" s="2"/>
      <c r="D117" s="369" t="str">
        <f t="shared" si="2"/>
        <v/>
      </c>
      <c r="E117" s="369"/>
      <c r="F117" s="369"/>
      <c r="G117" s="14"/>
      <c r="H117" s="381" t="str">
        <f t="shared" si="3"/>
        <v/>
      </c>
      <c r="I117" s="381"/>
      <c r="J117" s="381"/>
      <c r="K117" s="177"/>
      <c r="L117" s="371"/>
      <c r="M117" s="371"/>
      <c r="N117" s="371"/>
      <c r="O117" s="371"/>
      <c r="P117" s="371"/>
      <c r="Q117" s="371"/>
      <c r="R117" s="371"/>
      <c r="S117" s="371"/>
      <c r="T117" s="371"/>
      <c r="U117" s="371"/>
      <c r="V117" s="278"/>
      <c r="W117" s="372"/>
      <c r="X117" s="373"/>
      <c r="Y117" s="373"/>
      <c r="Z117" s="373"/>
      <c r="AA117" s="373"/>
      <c r="AB117" s="373"/>
      <c r="AC117" s="373"/>
      <c r="AD117" s="373"/>
      <c r="AE117" s="373"/>
      <c r="AF117" s="373"/>
      <c r="AG117" s="373"/>
      <c r="AH117" s="373"/>
      <c r="AI117" s="373"/>
      <c r="AJ117" s="374"/>
      <c r="AK117" s="2"/>
      <c r="AL117" s="2"/>
      <c r="AM117" s="2"/>
      <c r="AN117" s="2"/>
      <c r="AO117" s="2"/>
      <c r="AP117" s="2"/>
      <c r="AQ117" s="2"/>
      <c r="AR117" s="3"/>
    </row>
    <row r="118" spans="2:44">
      <c r="B118" s="22"/>
      <c r="C118" s="2"/>
      <c r="D118" s="369" t="str">
        <f t="shared" si="2"/>
        <v/>
      </c>
      <c r="E118" s="369"/>
      <c r="F118" s="369"/>
      <c r="G118" s="14"/>
      <c r="H118" s="381" t="str">
        <f t="shared" si="3"/>
        <v/>
      </c>
      <c r="I118" s="381"/>
      <c r="J118" s="381"/>
      <c r="K118" s="177"/>
      <c r="L118" s="371"/>
      <c r="M118" s="371"/>
      <c r="N118" s="371"/>
      <c r="O118" s="371"/>
      <c r="P118" s="371"/>
      <c r="Q118" s="371"/>
      <c r="R118" s="371"/>
      <c r="S118" s="371"/>
      <c r="T118" s="371"/>
      <c r="U118" s="371"/>
      <c r="V118" s="278"/>
      <c r="W118" s="372"/>
      <c r="X118" s="373"/>
      <c r="Y118" s="373"/>
      <c r="Z118" s="373"/>
      <c r="AA118" s="373"/>
      <c r="AB118" s="373"/>
      <c r="AC118" s="373"/>
      <c r="AD118" s="373"/>
      <c r="AE118" s="373"/>
      <c r="AF118" s="373"/>
      <c r="AG118" s="373"/>
      <c r="AH118" s="373"/>
      <c r="AI118" s="373"/>
      <c r="AJ118" s="374"/>
      <c r="AK118" s="2"/>
      <c r="AL118" s="2"/>
      <c r="AM118" s="2"/>
      <c r="AN118" s="2"/>
      <c r="AO118" s="2"/>
      <c r="AP118" s="2"/>
      <c r="AQ118" s="2"/>
      <c r="AR118" s="3"/>
    </row>
    <row r="119" spans="2:44">
      <c r="B119" s="22"/>
      <c r="C119" s="2"/>
      <c r="D119" s="369" t="str">
        <f t="shared" si="2"/>
        <v/>
      </c>
      <c r="E119" s="369"/>
      <c r="F119" s="369"/>
      <c r="G119" s="14"/>
      <c r="H119" s="381" t="str">
        <f t="shared" si="3"/>
        <v/>
      </c>
      <c r="I119" s="381"/>
      <c r="J119" s="381"/>
      <c r="K119" s="177"/>
      <c r="L119" s="371"/>
      <c r="M119" s="371"/>
      <c r="N119" s="371"/>
      <c r="O119" s="371"/>
      <c r="P119" s="371"/>
      <c r="Q119" s="371"/>
      <c r="R119" s="371"/>
      <c r="S119" s="371"/>
      <c r="T119" s="371"/>
      <c r="U119" s="371"/>
      <c r="V119" s="278"/>
      <c r="W119" s="372"/>
      <c r="X119" s="373"/>
      <c r="Y119" s="373"/>
      <c r="Z119" s="373"/>
      <c r="AA119" s="373"/>
      <c r="AB119" s="373"/>
      <c r="AC119" s="373"/>
      <c r="AD119" s="373"/>
      <c r="AE119" s="373"/>
      <c r="AF119" s="373"/>
      <c r="AG119" s="373"/>
      <c r="AH119" s="373"/>
      <c r="AI119" s="373"/>
      <c r="AJ119" s="374"/>
      <c r="AK119" s="2"/>
      <c r="AL119" s="2"/>
      <c r="AM119" s="2"/>
      <c r="AN119" s="2"/>
      <c r="AO119" s="2"/>
      <c r="AP119" s="2"/>
      <c r="AQ119" s="2"/>
      <c r="AR119" s="3"/>
    </row>
    <row r="120" spans="2:44">
      <c r="B120" s="22"/>
      <c r="C120" s="2"/>
      <c r="D120" s="369" t="str">
        <f t="shared" si="2"/>
        <v/>
      </c>
      <c r="E120" s="369"/>
      <c r="F120" s="369"/>
      <c r="G120" s="14"/>
      <c r="H120" s="381" t="str">
        <f t="shared" si="3"/>
        <v/>
      </c>
      <c r="I120" s="381"/>
      <c r="J120" s="381"/>
      <c r="K120" s="177"/>
      <c r="L120" s="371"/>
      <c r="M120" s="371"/>
      <c r="N120" s="371"/>
      <c r="O120" s="371"/>
      <c r="P120" s="371"/>
      <c r="Q120" s="371"/>
      <c r="R120" s="371"/>
      <c r="S120" s="371"/>
      <c r="T120" s="371"/>
      <c r="U120" s="371"/>
      <c r="V120" s="278"/>
      <c r="W120" s="372"/>
      <c r="X120" s="373"/>
      <c r="Y120" s="373"/>
      <c r="Z120" s="373"/>
      <c r="AA120" s="373"/>
      <c r="AB120" s="373"/>
      <c r="AC120" s="373"/>
      <c r="AD120" s="373"/>
      <c r="AE120" s="373"/>
      <c r="AF120" s="373"/>
      <c r="AG120" s="373"/>
      <c r="AH120" s="373"/>
      <c r="AI120" s="373"/>
      <c r="AJ120" s="374"/>
      <c r="AK120" s="2"/>
      <c r="AL120" s="2"/>
      <c r="AM120" s="2"/>
      <c r="AN120" s="2"/>
      <c r="AO120" s="2"/>
      <c r="AP120" s="2"/>
      <c r="AQ120" s="2"/>
      <c r="AR120" s="3"/>
    </row>
    <row r="121" spans="2:44">
      <c r="B121" s="22"/>
      <c r="C121" s="2"/>
      <c r="D121" s="369" t="str">
        <f t="shared" si="2"/>
        <v/>
      </c>
      <c r="E121" s="369"/>
      <c r="F121" s="369"/>
      <c r="G121" s="14"/>
      <c r="H121" s="381" t="str">
        <f t="shared" si="3"/>
        <v/>
      </c>
      <c r="I121" s="381"/>
      <c r="J121" s="381"/>
      <c r="K121" s="177"/>
      <c r="L121" s="371"/>
      <c r="M121" s="371"/>
      <c r="N121" s="371"/>
      <c r="O121" s="371"/>
      <c r="P121" s="371"/>
      <c r="Q121" s="371"/>
      <c r="R121" s="371"/>
      <c r="S121" s="371"/>
      <c r="T121" s="371"/>
      <c r="U121" s="371"/>
      <c r="V121" s="278"/>
      <c r="W121" s="372"/>
      <c r="X121" s="373"/>
      <c r="Y121" s="373"/>
      <c r="Z121" s="373"/>
      <c r="AA121" s="373"/>
      <c r="AB121" s="373"/>
      <c r="AC121" s="373"/>
      <c r="AD121" s="373"/>
      <c r="AE121" s="373"/>
      <c r="AF121" s="373"/>
      <c r="AG121" s="373"/>
      <c r="AH121" s="373"/>
      <c r="AI121" s="373"/>
      <c r="AJ121" s="374"/>
      <c r="AK121" s="2"/>
      <c r="AL121" s="2"/>
      <c r="AM121" s="2"/>
      <c r="AN121" s="2"/>
      <c r="AO121" s="2"/>
      <c r="AP121" s="2"/>
      <c r="AQ121" s="2"/>
      <c r="AR121" s="3"/>
    </row>
    <row r="122" spans="2:44">
      <c r="B122" s="22"/>
      <c r="C122" s="2"/>
      <c r="D122" s="369" t="str">
        <f t="shared" si="2"/>
        <v/>
      </c>
      <c r="E122" s="369"/>
      <c r="F122" s="369"/>
      <c r="G122" s="14"/>
      <c r="H122" s="381" t="str">
        <f t="shared" si="3"/>
        <v/>
      </c>
      <c r="I122" s="381"/>
      <c r="J122" s="381"/>
      <c r="K122" s="177"/>
      <c r="L122" s="371"/>
      <c r="M122" s="371"/>
      <c r="N122" s="371"/>
      <c r="O122" s="371"/>
      <c r="P122" s="371"/>
      <c r="Q122" s="371"/>
      <c r="R122" s="371"/>
      <c r="S122" s="371"/>
      <c r="T122" s="371"/>
      <c r="U122" s="371"/>
      <c r="V122" s="278"/>
      <c r="W122" s="372"/>
      <c r="X122" s="373"/>
      <c r="Y122" s="373"/>
      <c r="Z122" s="373"/>
      <c r="AA122" s="373"/>
      <c r="AB122" s="373"/>
      <c r="AC122" s="373"/>
      <c r="AD122" s="373"/>
      <c r="AE122" s="373"/>
      <c r="AF122" s="373"/>
      <c r="AG122" s="373"/>
      <c r="AH122" s="373"/>
      <c r="AI122" s="373"/>
      <c r="AJ122" s="374"/>
      <c r="AK122" s="2"/>
      <c r="AL122" s="2"/>
      <c r="AM122" s="2"/>
      <c r="AN122" s="2"/>
      <c r="AO122" s="2"/>
      <c r="AP122" s="2"/>
      <c r="AQ122" s="2"/>
      <c r="AR122" s="3"/>
    </row>
    <row r="123" spans="2:44">
      <c r="B123" s="22"/>
      <c r="C123" s="2"/>
      <c r="D123" s="369" t="str">
        <f t="shared" si="2"/>
        <v/>
      </c>
      <c r="E123" s="369"/>
      <c r="F123" s="369"/>
      <c r="G123" s="14"/>
      <c r="H123" s="381" t="str">
        <f t="shared" si="3"/>
        <v/>
      </c>
      <c r="I123" s="381"/>
      <c r="J123" s="381"/>
      <c r="K123" s="177"/>
      <c r="L123" s="371"/>
      <c r="M123" s="371"/>
      <c r="N123" s="371"/>
      <c r="O123" s="371"/>
      <c r="P123" s="371"/>
      <c r="Q123" s="371"/>
      <c r="R123" s="371"/>
      <c r="S123" s="371"/>
      <c r="T123" s="371"/>
      <c r="U123" s="371"/>
      <c r="V123" s="278"/>
      <c r="W123" s="372"/>
      <c r="X123" s="373"/>
      <c r="Y123" s="373"/>
      <c r="Z123" s="373"/>
      <c r="AA123" s="373"/>
      <c r="AB123" s="373"/>
      <c r="AC123" s="373"/>
      <c r="AD123" s="373"/>
      <c r="AE123" s="373"/>
      <c r="AF123" s="373"/>
      <c r="AG123" s="373"/>
      <c r="AH123" s="373"/>
      <c r="AI123" s="373"/>
      <c r="AJ123" s="374"/>
      <c r="AK123" s="2"/>
      <c r="AL123" s="2"/>
      <c r="AM123" s="2"/>
      <c r="AN123" s="2"/>
      <c r="AO123" s="2"/>
      <c r="AP123" s="2"/>
      <c r="AQ123" s="2"/>
      <c r="AR123" s="3"/>
    </row>
    <row r="124" spans="2:44">
      <c r="B124" s="22"/>
      <c r="C124" s="2"/>
      <c r="D124" s="369" t="str">
        <f t="shared" si="2"/>
        <v/>
      </c>
      <c r="E124" s="369"/>
      <c r="F124" s="369"/>
      <c r="G124" s="14"/>
      <c r="H124" s="381" t="str">
        <f t="shared" si="3"/>
        <v/>
      </c>
      <c r="I124" s="381"/>
      <c r="J124" s="381"/>
      <c r="K124" s="177"/>
      <c r="L124" s="371"/>
      <c r="M124" s="371"/>
      <c r="N124" s="371"/>
      <c r="O124" s="371"/>
      <c r="P124" s="371"/>
      <c r="Q124" s="371"/>
      <c r="R124" s="371"/>
      <c r="S124" s="371"/>
      <c r="T124" s="371"/>
      <c r="U124" s="371"/>
      <c r="V124" s="278"/>
      <c r="W124" s="372"/>
      <c r="X124" s="373"/>
      <c r="Y124" s="373"/>
      <c r="Z124" s="373"/>
      <c r="AA124" s="373"/>
      <c r="AB124" s="373"/>
      <c r="AC124" s="373"/>
      <c r="AD124" s="373"/>
      <c r="AE124" s="373"/>
      <c r="AF124" s="373"/>
      <c r="AG124" s="373"/>
      <c r="AH124" s="373"/>
      <c r="AI124" s="373"/>
      <c r="AJ124" s="374"/>
      <c r="AK124" s="2"/>
      <c r="AL124" s="2"/>
      <c r="AM124" s="2"/>
      <c r="AN124" s="2"/>
      <c r="AO124" s="2"/>
      <c r="AP124" s="2"/>
      <c r="AQ124" s="2"/>
      <c r="AR124" s="3"/>
    </row>
    <row r="125" spans="2:44">
      <c r="B125" s="22"/>
      <c r="C125" s="2"/>
      <c r="D125" s="369" t="str">
        <f t="shared" si="2"/>
        <v/>
      </c>
      <c r="E125" s="369"/>
      <c r="F125" s="369"/>
      <c r="G125" s="14"/>
      <c r="H125" s="381" t="str">
        <f t="shared" si="3"/>
        <v/>
      </c>
      <c r="I125" s="381"/>
      <c r="J125" s="381"/>
      <c r="K125" s="177"/>
      <c r="L125" s="371"/>
      <c r="M125" s="371"/>
      <c r="N125" s="371"/>
      <c r="O125" s="371"/>
      <c r="P125" s="371"/>
      <c r="Q125" s="371"/>
      <c r="R125" s="371"/>
      <c r="S125" s="371"/>
      <c r="T125" s="371"/>
      <c r="U125" s="371"/>
      <c r="V125" s="278"/>
      <c r="W125" s="372"/>
      <c r="X125" s="373"/>
      <c r="Y125" s="373"/>
      <c r="Z125" s="373"/>
      <c r="AA125" s="373"/>
      <c r="AB125" s="373"/>
      <c r="AC125" s="373"/>
      <c r="AD125" s="373"/>
      <c r="AE125" s="373"/>
      <c r="AF125" s="373"/>
      <c r="AG125" s="373"/>
      <c r="AH125" s="373"/>
      <c r="AI125" s="373"/>
      <c r="AJ125" s="374"/>
      <c r="AK125" s="2"/>
      <c r="AL125" s="2"/>
      <c r="AM125" s="2"/>
      <c r="AN125" s="2"/>
      <c r="AO125" s="2"/>
      <c r="AP125" s="2"/>
      <c r="AQ125" s="2"/>
      <c r="AR125" s="3"/>
    </row>
    <row r="126" spans="2:44">
      <c r="B126" s="22"/>
      <c r="C126" s="2"/>
      <c r="D126" s="369" t="str">
        <f t="shared" si="2"/>
        <v/>
      </c>
      <c r="E126" s="369"/>
      <c r="F126" s="369"/>
      <c r="G126" s="14"/>
      <c r="H126" s="381" t="str">
        <f t="shared" si="3"/>
        <v/>
      </c>
      <c r="I126" s="381"/>
      <c r="J126" s="381"/>
      <c r="K126" s="177"/>
      <c r="L126" s="371"/>
      <c r="M126" s="371"/>
      <c r="N126" s="371"/>
      <c r="O126" s="371"/>
      <c r="P126" s="371"/>
      <c r="Q126" s="371"/>
      <c r="R126" s="371"/>
      <c r="S126" s="371"/>
      <c r="T126" s="371"/>
      <c r="U126" s="371"/>
      <c r="V126" s="278"/>
      <c r="W126" s="372"/>
      <c r="X126" s="373"/>
      <c r="Y126" s="373"/>
      <c r="Z126" s="373"/>
      <c r="AA126" s="373"/>
      <c r="AB126" s="373"/>
      <c r="AC126" s="373"/>
      <c r="AD126" s="373"/>
      <c r="AE126" s="373"/>
      <c r="AF126" s="373"/>
      <c r="AG126" s="373"/>
      <c r="AH126" s="373"/>
      <c r="AI126" s="373"/>
      <c r="AJ126" s="374"/>
      <c r="AK126" s="2"/>
      <c r="AL126" s="2"/>
      <c r="AM126" s="2"/>
      <c r="AN126" s="2"/>
      <c r="AO126" s="2"/>
      <c r="AP126" s="2"/>
      <c r="AQ126" s="2"/>
      <c r="AR126" s="3"/>
    </row>
    <row r="127" spans="2:44">
      <c r="B127" s="22"/>
      <c r="C127" s="2"/>
      <c r="D127" s="369" t="str">
        <f t="shared" si="2"/>
        <v/>
      </c>
      <c r="E127" s="369"/>
      <c r="F127" s="369"/>
      <c r="G127" s="14"/>
      <c r="H127" s="381" t="str">
        <f t="shared" si="3"/>
        <v/>
      </c>
      <c r="I127" s="381"/>
      <c r="J127" s="381"/>
      <c r="K127" s="177"/>
      <c r="L127" s="371"/>
      <c r="M127" s="371"/>
      <c r="N127" s="371"/>
      <c r="O127" s="371"/>
      <c r="P127" s="371"/>
      <c r="Q127" s="371"/>
      <c r="R127" s="371"/>
      <c r="S127" s="371"/>
      <c r="T127" s="371"/>
      <c r="U127" s="371"/>
      <c r="V127" s="278"/>
      <c r="W127" s="372"/>
      <c r="X127" s="373"/>
      <c r="Y127" s="373"/>
      <c r="Z127" s="373"/>
      <c r="AA127" s="373"/>
      <c r="AB127" s="373"/>
      <c r="AC127" s="373"/>
      <c r="AD127" s="373"/>
      <c r="AE127" s="373"/>
      <c r="AF127" s="373"/>
      <c r="AG127" s="373"/>
      <c r="AH127" s="373"/>
      <c r="AI127" s="373"/>
      <c r="AJ127" s="374"/>
      <c r="AK127" s="2"/>
      <c r="AL127" s="2"/>
      <c r="AM127" s="2"/>
      <c r="AN127" s="2"/>
      <c r="AO127" s="2"/>
      <c r="AP127" s="2"/>
      <c r="AQ127" s="2"/>
      <c r="AR127" s="3"/>
    </row>
    <row r="128" spans="2:44">
      <c r="B128" s="22"/>
      <c r="C128" s="2"/>
      <c r="D128" s="369" t="str">
        <f t="shared" si="2"/>
        <v/>
      </c>
      <c r="E128" s="369"/>
      <c r="F128" s="369"/>
      <c r="G128" s="14"/>
      <c r="H128" s="381" t="str">
        <f t="shared" si="3"/>
        <v/>
      </c>
      <c r="I128" s="381"/>
      <c r="J128" s="381"/>
      <c r="K128" s="177"/>
      <c r="L128" s="371"/>
      <c r="M128" s="371"/>
      <c r="N128" s="371"/>
      <c r="O128" s="371"/>
      <c r="P128" s="371"/>
      <c r="Q128" s="371"/>
      <c r="R128" s="371"/>
      <c r="S128" s="371"/>
      <c r="T128" s="371"/>
      <c r="U128" s="371"/>
      <c r="V128" s="278"/>
      <c r="W128" s="372"/>
      <c r="X128" s="373"/>
      <c r="Y128" s="373"/>
      <c r="Z128" s="373"/>
      <c r="AA128" s="373"/>
      <c r="AB128" s="373"/>
      <c r="AC128" s="373"/>
      <c r="AD128" s="373"/>
      <c r="AE128" s="373"/>
      <c r="AF128" s="373"/>
      <c r="AG128" s="373"/>
      <c r="AH128" s="373"/>
      <c r="AI128" s="373"/>
      <c r="AJ128" s="374"/>
      <c r="AK128" s="2"/>
      <c r="AL128" s="2"/>
      <c r="AM128" s="2"/>
      <c r="AN128" s="2"/>
      <c r="AO128" s="2"/>
      <c r="AP128" s="2"/>
      <c r="AQ128" s="2"/>
      <c r="AR128" s="3"/>
    </row>
    <row r="129" spans="2:44">
      <c r="B129" s="22"/>
      <c r="C129" s="2"/>
      <c r="D129" s="369" t="str">
        <f t="shared" si="2"/>
        <v/>
      </c>
      <c r="E129" s="369"/>
      <c r="F129" s="369"/>
      <c r="G129" s="14"/>
      <c r="H129" s="381" t="str">
        <f t="shared" si="3"/>
        <v/>
      </c>
      <c r="I129" s="381"/>
      <c r="J129" s="381"/>
      <c r="K129" s="177"/>
      <c r="L129" s="371"/>
      <c r="M129" s="371"/>
      <c r="N129" s="371"/>
      <c r="O129" s="371"/>
      <c r="P129" s="371"/>
      <c r="Q129" s="371"/>
      <c r="R129" s="371"/>
      <c r="S129" s="371"/>
      <c r="T129" s="371"/>
      <c r="U129" s="371"/>
      <c r="V129" s="278"/>
      <c r="W129" s="372"/>
      <c r="X129" s="373"/>
      <c r="Y129" s="373"/>
      <c r="Z129" s="373"/>
      <c r="AA129" s="373"/>
      <c r="AB129" s="373"/>
      <c r="AC129" s="373"/>
      <c r="AD129" s="373"/>
      <c r="AE129" s="373"/>
      <c r="AF129" s="373"/>
      <c r="AG129" s="373"/>
      <c r="AH129" s="373"/>
      <c r="AI129" s="373"/>
      <c r="AJ129" s="374"/>
      <c r="AK129" s="2"/>
      <c r="AL129" s="2"/>
      <c r="AM129" s="2"/>
      <c r="AN129" s="2"/>
      <c r="AO129" s="2"/>
      <c r="AP129" s="2"/>
      <c r="AQ129" s="2"/>
      <c r="AR129" s="3"/>
    </row>
    <row r="130" spans="2:44">
      <c r="B130" s="22"/>
      <c r="C130" s="2"/>
      <c r="D130" s="369" t="str">
        <f t="shared" si="2"/>
        <v/>
      </c>
      <c r="E130" s="369"/>
      <c r="F130" s="369"/>
      <c r="G130" s="14"/>
      <c r="H130" s="381" t="str">
        <f t="shared" si="3"/>
        <v/>
      </c>
      <c r="I130" s="381"/>
      <c r="J130" s="381"/>
      <c r="K130" s="177"/>
      <c r="L130" s="371"/>
      <c r="M130" s="371"/>
      <c r="N130" s="371"/>
      <c r="O130" s="371"/>
      <c r="P130" s="371"/>
      <c r="Q130" s="371"/>
      <c r="R130" s="371"/>
      <c r="S130" s="371"/>
      <c r="T130" s="371"/>
      <c r="U130" s="371"/>
      <c r="V130" s="278"/>
      <c r="W130" s="372"/>
      <c r="X130" s="373"/>
      <c r="Y130" s="373"/>
      <c r="Z130" s="373"/>
      <c r="AA130" s="373"/>
      <c r="AB130" s="373"/>
      <c r="AC130" s="373"/>
      <c r="AD130" s="373"/>
      <c r="AE130" s="373"/>
      <c r="AF130" s="373"/>
      <c r="AG130" s="373"/>
      <c r="AH130" s="373"/>
      <c r="AI130" s="373"/>
      <c r="AJ130" s="374"/>
      <c r="AK130" s="2"/>
      <c r="AL130" s="2"/>
      <c r="AM130" s="2"/>
      <c r="AN130" s="2"/>
      <c r="AO130" s="2"/>
      <c r="AP130" s="2"/>
      <c r="AQ130" s="2"/>
      <c r="AR130" s="3"/>
    </row>
    <row r="131" spans="2:44" ht="17.25" customHeight="1">
      <c r="B131" s="22"/>
      <c r="C131" s="2"/>
      <c r="D131" s="277"/>
      <c r="E131" s="277"/>
      <c r="F131" s="277"/>
      <c r="G131" s="271"/>
      <c r="H131" s="278"/>
      <c r="I131" s="278"/>
      <c r="J131" s="278"/>
      <c r="K131" s="268"/>
      <c r="L131" s="271"/>
      <c r="M131" s="271"/>
      <c r="N131" s="271"/>
      <c r="O131" s="271"/>
      <c r="P131" s="271"/>
      <c r="Q131" s="271"/>
      <c r="R131" s="271"/>
      <c r="S131" s="271"/>
      <c r="T131" s="271"/>
      <c r="U131" s="271"/>
      <c r="V131" s="278"/>
      <c r="W131" s="271"/>
      <c r="X131" s="271"/>
      <c r="Y131" s="271"/>
      <c r="Z131" s="271"/>
      <c r="AA131" s="271"/>
      <c r="AB131" s="271"/>
      <c r="AC131" s="271"/>
      <c r="AD131" s="271"/>
      <c r="AE131" s="271"/>
      <c r="AF131" s="271"/>
      <c r="AG131" s="271"/>
      <c r="AH131" s="271"/>
      <c r="AI131" s="271"/>
      <c r="AJ131" s="271"/>
      <c r="AK131" s="2"/>
      <c r="AL131" s="2"/>
      <c r="AM131" s="2"/>
      <c r="AN131" s="2"/>
      <c r="AO131" s="2"/>
      <c r="AP131" s="2"/>
      <c r="AQ131" s="2"/>
      <c r="AR131" s="3"/>
    </row>
    <row r="132" spans="2:44" ht="15" customHeight="1">
      <c r="B132" s="22"/>
      <c r="C132" s="2"/>
      <c r="D132" s="277"/>
      <c r="E132" s="277"/>
      <c r="F132" s="277"/>
      <c r="G132" s="271"/>
      <c r="H132" s="278"/>
      <c r="I132" s="278"/>
      <c r="J132" s="278"/>
      <c r="K132" s="268"/>
      <c r="L132" s="271"/>
      <c r="M132" s="271"/>
      <c r="N132" s="271"/>
      <c r="O132" s="271"/>
      <c r="P132" s="271"/>
      <c r="Q132" s="271"/>
      <c r="R132" s="271"/>
      <c r="S132" s="271"/>
      <c r="T132" s="271"/>
      <c r="U132" s="271"/>
      <c r="V132" s="278"/>
      <c r="W132" s="271"/>
      <c r="X132" s="271"/>
      <c r="Y132" s="271"/>
      <c r="Z132" s="271"/>
      <c r="AA132" s="271"/>
      <c r="AB132" s="271"/>
      <c r="AC132" s="271"/>
      <c r="AD132" s="271"/>
      <c r="AE132" s="271"/>
      <c r="AF132" s="271"/>
      <c r="AG132" s="271"/>
      <c r="AH132" s="271"/>
      <c r="AI132" s="271"/>
      <c r="AJ132" s="271"/>
      <c r="AK132" s="2"/>
      <c r="AL132" s="2"/>
      <c r="AM132" s="2"/>
      <c r="AN132" s="2"/>
      <c r="AO132" s="2"/>
      <c r="AP132" s="2"/>
      <c r="AQ132" s="2"/>
      <c r="AR132" s="3"/>
    </row>
    <row r="133" spans="2:44">
      <c r="B133" s="22"/>
      <c r="C133" s="2"/>
      <c r="D133" s="369" t="str">
        <f t="shared" ref="D133:D154" si="4">IF(IF(ISNA(VLOOKUP(AT76,$A$56:$U$107,6,0)),"",VLOOKUP(AT76,$A$56:$Q$107,6,0))="","",IF(ISNA(VLOOKUP(AT76,$A$56:$U$107,6,0)),"",VLOOKUP(AT76,$A$56:$Q$107,6,0)))</f>
        <v/>
      </c>
      <c r="E133" s="369"/>
      <c r="F133" s="369"/>
      <c r="G133" s="14"/>
      <c r="H133" s="370" t="str">
        <f t="shared" ref="H133:H154" si="5">IF(IF(ISNA(VLOOKUP(AT76,$A$56:$U$107,10,0)),"",VLOOKUP(AT76,$A$56:$Q$107,10,0))="","",IF(ISNA(VLOOKUP(AT76,$A$56:$U$107,10,0)),"",VLOOKUP(AT76,$A$56:$Q$107,10,0)))</f>
        <v/>
      </c>
      <c r="I133" s="370"/>
      <c r="J133" s="370"/>
      <c r="K133" s="177"/>
      <c r="L133" s="371"/>
      <c r="M133" s="371"/>
      <c r="N133" s="371"/>
      <c r="O133" s="371"/>
      <c r="P133" s="371"/>
      <c r="Q133" s="371"/>
      <c r="R133" s="371"/>
      <c r="S133" s="371"/>
      <c r="T133" s="371"/>
      <c r="U133" s="371"/>
      <c r="V133" s="278"/>
      <c r="W133" s="372"/>
      <c r="X133" s="373"/>
      <c r="Y133" s="373"/>
      <c r="Z133" s="373"/>
      <c r="AA133" s="373"/>
      <c r="AB133" s="373"/>
      <c r="AC133" s="373"/>
      <c r="AD133" s="373"/>
      <c r="AE133" s="373"/>
      <c r="AF133" s="373"/>
      <c r="AG133" s="373"/>
      <c r="AH133" s="373"/>
      <c r="AI133" s="373"/>
      <c r="AJ133" s="374"/>
      <c r="AK133" s="2"/>
      <c r="AL133" s="2"/>
      <c r="AM133" s="2"/>
      <c r="AN133" s="2"/>
      <c r="AO133" s="2"/>
      <c r="AP133" s="2"/>
      <c r="AQ133" s="2"/>
      <c r="AR133" s="3"/>
    </row>
    <row r="134" spans="2:44">
      <c r="B134" s="22"/>
      <c r="C134" s="2"/>
      <c r="D134" s="369" t="str">
        <f t="shared" si="4"/>
        <v/>
      </c>
      <c r="E134" s="369"/>
      <c r="F134" s="369"/>
      <c r="G134" s="14"/>
      <c r="H134" s="370" t="str">
        <f t="shared" si="5"/>
        <v/>
      </c>
      <c r="I134" s="370"/>
      <c r="J134" s="370"/>
      <c r="K134" s="177"/>
      <c r="L134" s="371"/>
      <c r="M134" s="371"/>
      <c r="N134" s="371"/>
      <c r="O134" s="371"/>
      <c r="P134" s="371"/>
      <c r="Q134" s="371"/>
      <c r="R134" s="371"/>
      <c r="S134" s="371"/>
      <c r="T134" s="371"/>
      <c r="U134" s="371"/>
      <c r="V134" s="278"/>
      <c r="W134" s="371"/>
      <c r="X134" s="371"/>
      <c r="Y134" s="371"/>
      <c r="Z134" s="371"/>
      <c r="AA134" s="371"/>
      <c r="AB134" s="371"/>
      <c r="AC134" s="371"/>
      <c r="AD134" s="371"/>
      <c r="AE134" s="371"/>
      <c r="AF134" s="371"/>
      <c r="AG134" s="371"/>
      <c r="AH134" s="371"/>
      <c r="AI134" s="371"/>
      <c r="AJ134" s="371"/>
      <c r="AK134" s="2"/>
      <c r="AL134" s="2"/>
      <c r="AM134" s="2"/>
      <c r="AN134" s="2"/>
      <c r="AO134" s="2"/>
      <c r="AP134" s="2"/>
      <c r="AQ134" s="2"/>
      <c r="AR134" s="3"/>
    </row>
    <row r="135" spans="2:44">
      <c r="B135" s="22"/>
      <c r="C135" s="2"/>
      <c r="D135" s="369" t="str">
        <f t="shared" si="4"/>
        <v/>
      </c>
      <c r="E135" s="369"/>
      <c r="F135" s="369"/>
      <c r="G135" s="14"/>
      <c r="H135" s="370" t="str">
        <f t="shared" si="5"/>
        <v/>
      </c>
      <c r="I135" s="370"/>
      <c r="J135" s="370"/>
      <c r="K135" s="177"/>
      <c r="L135" s="371"/>
      <c r="M135" s="371"/>
      <c r="N135" s="371"/>
      <c r="O135" s="371"/>
      <c r="P135" s="371"/>
      <c r="Q135" s="371"/>
      <c r="R135" s="371"/>
      <c r="S135" s="371"/>
      <c r="T135" s="371"/>
      <c r="U135" s="371"/>
      <c r="V135" s="278"/>
      <c r="W135" s="372"/>
      <c r="X135" s="373"/>
      <c r="Y135" s="373"/>
      <c r="Z135" s="373"/>
      <c r="AA135" s="373"/>
      <c r="AB135" s="373"/>
      <c r="AC135" s="373"/>
      <c r="AD135" s="373"/>
      <c r="AE135" s="373"/>
      <c r="AF135" s="373"/>
      <c r="AG135" s="373"/>
      <c r="AH135" s="373"/>
      <c r="AI135" s="373"/>
      <c r="AJ135" s="374"/>
      <c r="AK135" s="2"/>
      <c r="AL135" s="2"/>
      <c r="AM135" s="2"/>
      <c r="AN135" s="2"/>
      <c r="AO135" s="2"/>
      <c r="AP135" s="2"/>
      <c r="AQ135" s="2"/>
      <c r="AR135" s="3"/>
    </row>
    <row r="136" spans="2:44" ht="15" customHeight="1">
      <c r="B136" s="22"/>
      <c r="C136" s="2"/>
      <c r="D136" s="369" t="str">
        <f t="shared" si="4"/>
        <v/>
      </c>
      <c r="E136" s="369"/>
      <c r="F136" s="369"/>
      <c r="G136" s="14"/>
      <c r="H136" s="370" t="str">
        <f t="shared" si="5"/>
        <v/>
      </c>
      <c r="I136" s="370"/>
      <c r="J136" s="370"/>
      <c r="K136" s="177"/>
      <c r="L136" s="371"/>
      <c r="M136" s="371"/>
      <c r="N136" s="371"/>
      <c r="O136" s="371"/>
      <c r="P136" s="371"/>
      <c r="Q136" s="371"/>
      <c r="R136" s="371"/>
      <c r="S136" s="371"/>
      <c r="T136" s="371"/>
      <c r="U136" s="371"/>
      <c r="V136" s="278"/>
      <c r="W136" s="371"/>
      <c r="X136" s="371"/>
      <c r="Y136" s="371"/>
      <c r="Z136" s="371"/>
      <c r="AA136" s="371"/>
      <c r="AB136" s="371"/>
      <c r="AC136" s="371"/>
      <c r="AD136" s="371"/>
      <c r="AE136" s="371"/>
      <c r="AF136" s="371"/>
      <c r="AG136" s="371"/>
      <c r="AH136" s="371"/>
      <c r="AI136" s="371"/>
      <c r="AJ136" s="371"/>
      <c r="AK136" s="2"/>
      <c r="AL136" s="2"/>
      <c r="AM136" s="2"/>
      <c r="AN136" s="2"/>
      <c r="AO136" s="2"/>
      <c r="AP136" s="2"/>
      <c r="AQ136" s="2"/>
      <c r="AR136" s="3"/>
    </row>
    <row r="137" spans="2:44" ht="15" customHeight="1">
      <c r="B137" s="22"/>
      <c r="C137" s="7"/>
      <c r="D137" s="369" t="str">
        <f t="shared" si="4"/>
        <v/>
      </c>
      <c r="E137" s="369"/>
      <c r="F137" s="369"/>
      <c r="G137" s="14"/>
      <c r="H137" s="370" t="str">
        <f t="shared" si="5"/>
        <v/>
      </c>
      <c r="I137" s="370"/>
      <c r="J137" s="370"/>
      <c r="K137" s="177"/>
      <c r="L137" s="371"/>
      <c r="M137" s="371"/>
      <c r="N137" s="371"/>
      <c r="O137" s="371"/>
      <c r="P137" s="371"/>
      <c r="Q137" s="371"/>
      <c r="R137" s="371"/>
      <c r="S137" s="371"/>
      <c r="T137" s="371"/>
      <c r="U137" s="371"/>
      <c r="V137" s="278"/>
      <c r="W137" s="372"/>
      <c r="X137" s="373"/>
      <c r="Y137" s="373"/>
      <c r="Z137" s="373"/>
      <c r="AA137" s="373"/>
      <c r="AB137" s="373"/>
      <c r="AC137" s="373"/>
      <c r="AD137" s="373"/>
      <c r="AE137" s="373"/>
      <c r="AF137" s="373"/>
      <c r="AG137" s="373"/>
      <c r="AH137" s="373"/>
      <c r="AI137" s="373"/>
      <c r="AJ137" s="374"/>
      <c r="AK137" s="7"/>
      <c r="AL137" s="7"/>
      <c r="AM137" s="7"/>
      <c r="AN137" s="7"/>
      <c r="AO137" s="7"/>
      <c r="AP137" s="7"/>
      <c r="AQ137" s="7"/>
      <c r="AR137" s="157"/>
    </row>
    <row r="138" spans="2:44">
      <c r="B138" s="22"/>
      <c r="C138" s="2"/>
      <c r="D138" s="369" t="str">
        <f t="shared" si="4"/>
        <v/>
      </c>
      <c r="E138" s="369"/>
      <c r="F138" s="369"/>
      <c r="G138" s="14"/>
      <c r="H138" s="370" t="str">
        <f t="shared" si="5"/>
        <v/>
      </c>
      <c r="I138" s="370"/>
      <c r="J138" s="370"/>
      <c r="K138" s="177"/>
      <c r="L138" s="371"/>
      <c r="M138" s="371"/>
      <c r="N138" s="371"/>
      <c r="O138" s="371"/>
      <c r="P138" s="371"/>
      <c r="Q138" s="371"/>
      <c r="R138" s="371"/>
      <c r="S138" s="371"/>
      <c r="T138" s="371"/>
      <c r="U138" s="371"/>
      <c r="V138" s="278"/>
      <c r="W138" s="371"/>
      <c r="X138" s="371"/>
      <c r="Y138" s="371"/>
      <c r="Z138" s="371"/>
      <c r="AA138" s="371"/>
      <c r="AB138" s="371"/>
      <c r="AC138" s="371"/>
      <c r="AD138" s="371"/>
      <c r="AE138" s="371"/>
      <c r="AF138" s="371"/>
      <c r="AG138" s="371"/>
      <c r="AH138" s="371"/>
      <c r="AI138" s="371"/>
      <c r="AJ138" s="371"/>
      <c r="AK138" s="2"/>
      <c r="AL138" s="2"/>
      <c r="AM138" s="2"/>
      <c r="AN138" s="2"/>
      <c r="AO138" s="2"/>
      <c r="AP138" s="2"/>
      <c r="AQ138" s="2"/>
      <c r="AR138" s="3"/>
    </row>
    <row r="139" spans="2:44">
      <c r="B139" s="22"/>
      <c r="C139" s="2"/>
      <c r="D139" s="369" t="str">
        <f t="shared" si="4"/>
        <v/>
      </c>
      <c r="E139" s="369"/>
      <c r="F139" s="369"/>
      <c r="G139" s="14"/>
      <c r="H139" s="370" t="str">
        <f t="shared" si="5"/>
        <v/>
      </c>
      <c r="I139" s="370"/>
      <c r="J139" s="370"/>
      <c r="K139" s="177"/>
      <c r="L139" s="371"/>
      <c r="M139" s="371"/>
      <c r="N139" s="371"/>
      <c r="O139" s="371"/>
      <c r="P139" s="371"/>
      <c r="Q139" s="371"/>
      <c r="R139" s="371"/>
      <c r="S139" s="371"/>
      <c r="T139" s="371"/>
      <c r="U139" s="371"/>
      <c r="V139" s="278"/>
      <c r="W139" s="372"/>
      <c r="X139" s="373"/>
      <c r="Y139" s="373"/>
      <c r="Z139" s="373"/>
      <c r="AA139" s="373"/>
      <c r="AB139" s="373"/>
      <c r="AC139" s="373"/>
      <c r="AD139" s="373"/>
      <c r="AE139" s="373"/>
      <c r="AF139" s="373"/>
      <c r="AG139" s="373"/>
      <c r="AH139" s="373"/>
      <c r="AI139" s="373"/>
      <c r="AJ139" s="374"/>
      <c r="AK139" s="2"/>
      <c r="AL139" s="2"/>
      <c r="AM139" s="2"/>
      <c r="AN139" s="2"/>
      <c r="AO139" s="2"/>
      <c r="AP139" s="2"/>
      <c r="AQ139" s="2"/>
      <c r="AR139" s="3"/>
    </row>
    <row r="140" spans="2:44">
      <c r="B140" s="22"/>
      <c r="C140" s="2"/>
      <c r="D140" s="369" t="str">
        <f t="shared" si="4"/>
        <v/>
      </c>
      <c r="E140" s="369"/>
      <c r="F140" s="369"/>
      <c r="G140" s="14"/>
      <c r="H140" s="370" t="str">
        <f t="shared" si="5"/>
        <v/>
      </c>
      <c r="I140" s="370"/>
      <c r="J140" s="370"/>
      <c r="K140" s="177"/>
      <c r="L140" s="371"/>
      <c r="M140" s="371"/>
      <c r="N140" s="371"/>
      <c r="O140" s="371"/>
      <c r="P140" s="371"/>
      <c r="Q140" s="371"/>
      <c r="R140" s="371"/>
      <c r="S140" s="371"/>
      <c r="T140" s="371"/>
      <c r="U140" s="371"/>
      <c r="V140" s="278"/>
      <c r="W140" s="372"/>
      <c r="X140" s="373"/>
      <c r="Y140" s="373"/>
      <c r="Z140" s="373"/>
      <c r="AA140" s="373"/>
      <c r="AB140" s="373"/>
      <c r="AC140" s="373"/>
      <c r="AD140" s="373"/>
      <c r="AE140" s="373"/>
      <c r="AF140" s="373"/>
      <c r="AG140" s="373"/>
      <c r="AH140" s="373"/>
      <c r="AI140" s="373"/>
      <c r="AJ140" s="374"/>
      <c r="AK140" s="2"/>
      <c r="AL140" s="2"/>
      <c r="AM140" s="2"/>
      <c r="AN140" s="2"/>
      <c r="AO140" s="2"/>
      <c r="AP140" s="2"/>
      <c r="AQ140" s="2"/>
      <c r="AR140" s="3"/>
    </row>
    <row r="141" spans="2:44">
      <c r="B141" s="22"/>
      <c r="C141" s="2"/>
      <c r="D141" s="369" t="str">
        <f t="shared" si="4"/>
        <v/>
      </c>
      <c r="E141" s="369"/>
      <c r="F141" s="369"/>
      <c r="G141" s="14"/>
      <c r="H141" s="370" t="str">
        <f t="shared" si="5"/>
        <v/>
      </c>
      <c r="I141" s="370"/>
      <c r="J141" s="370"/>
      <c r="K141" s="177"/>
      <c r="L141" s="371"/>
      <c r="M141" s="371"/>
      <c r="N141" s="371"/>
      <c r="O141" s="371"/>
      <c r="P141" s="371"/>
      <c r="Q141" s="371"/>
      <c r="R141" s="371"/>
      <c r="S141" s="371"/>
      <c r="T141" s="371"/>
      <c r="U141" s="371"/>
      <c r="V141" s="278"/>
      <c r="W141" s="372"/>
      <c r="X141" s="373"/>
      <c r="Y141" s="373"/>
      <c r="Z141" s="373"/>
      <c r="AA141" s="373"/>
      <c r="AB141" s="373"/>
      <c r="AC141" s="373"/>
      <c r="AD141" s="373"/>
      <c r="AE141" s="373"/>
      <c r="AF141" s="373"/>
      <c r="AG141" s="373"/>
      <c r="AH141" s="373"/>
      <c r="AI141" s="373"/>
      <c r="AJ141" s="374"/>
      <c r="AK141" s="2"/>
      <c r="AL141" s="2"/>
      <c r="AM141" s="2"/>
      <c r="AN141" s="2"/>
      <c r="AO141" s="2"/>
      <c r="AP141" s="2"/>
      <c r="AQ141" s="2"/>
      <c r="AR141" s="3"/>
    </row>
    <row r="142" spans="2:44">
      <c r="B142" s="22"/>
      <c r="C142" s="2"/>
      <c r="D142" s="369" t="str">
        <f t="shared" si="4"/>
        <v/>
      </c>
      <c r="E142" s="369"/>
      <c r="F142" s="369"/>
      <c r="G142" s="14"/>
      <c r="H142" s="370" t="str">
        <f t="shared" si="5"/>
        <v/>
      </c>
      <c r="I142" s="370"/>
      <c r="J142" s="370"/>
      <c r="K142" s="177"/>
      <c r="L142" s="371"/>
      <c r="M142" s="371"/>
      <c r="N142" s="371"/>
      <c r="O142" s="371"/>
      <c r="P142" s="371"/>
      <c r="Q142" s="371"/>
      <c r="R142" s="371"/>
      <c r="S142" s="371"/>
      <c r="T142" s="371"/>
      <c r="U142" s="371"/>
      <c r="V142" s="278"/>
      <c r="W142" s="372"/>
      <c r="X142" s="373"/>
      <c r="Y142" s="373"/>
      <c r="Z142" s="373"/>
      <c r="AA142" s="373"/>
      <c r="AB142" s="373"/>
      <c r="AC142" s="373"/>
      <c r="AD142" s="373"/>
      <c r="AE142" s="373"/>
      <c r="AF142" s="373"/>
      <c r="AG142" s="373"/>
      <c r="AH142" s="373"/>
      <c r="AI142" s="373"/>
      <c r="AJ142" s="374"/>
      <c r="AK142" s="2"/>
      <c r="AL142" s="2"/>
      <c r="AM142" s="2"/>
      <c r="AN142" s="2"/>
      <c r="AO142" s="2"/>
      <c r="AP142" s="2"/>
      <c r="AQ142" s="2"/>
      <c r="AR142" s="3"/>
    </row>
    <row r="143" spans="2:44">
      <c r="B143" s="22"/>
      <c r="C143" s="2"/>
      <c r="D143" s="369" t="str">
        <f t="shared" si="4"/>
        <v/>
      </c>
      <c r="E143" s="369"/>
      <c r="F143" s="369"/>
      <c r="G143" s="14"/>
      <c r="H143" s="370" t="str">
        <f t="shared" si="5"/>
        <v/>
      </c>
      <c r="I143" s="370"/>
      <c r="J143" s="370"/>
      <c r="K143" s="177"/>
      <c r="L143" s="371"/>
      <c r="M143" s="371"/>
      <c r="N143" s="371"/>
      <c r="O143" s="371"/>
      <c r="P143" s="371"/>
      <c r="Q143" s="371"/>
      <c r="R143" s="371"/>
      <c r="S143" s="371"/>
      <c r="T143" s="371"/>
      <c r="U143" s="371"/>
      <c r="V143" s="278"/>
      <c r="W143" s="372"/>
      <c r="X143" s="373"/>
      <c r="Y143" s="373"/>
      <c r="Z143" s="373"/>
      <c r="AA143" s="373"/>
      <c r="AB143" s="373"/>
      <c r="AC143" s="373"/>
      <c r="AD143" s="373"/>
      <c r="AE143" s="373"/>
      <c r="AF143" s="373"/>
      <c r="AG143" s="373"/>
      <c r="AH143" s="373"/>
      <c r="AI143" s="373"/>
      <c r="AJ143" s="374"/>
      <c r="AK143" s="2"/>
      <c r="AL143" s="2"/>
      <c r="AM143" s="2"/>
      <c r="AN143" s="2"/>
      <c r="AO143" s="2"/>
      <c r="AP143" s="2"/>
      <c r="AQ143" s="2"/>
      <c r="AR143" s="3"/>
    </row>
    <row r="144" spans="2:44">
      <c r="B144" s="22"/>
      <c r="C144" s="2"/>
      <c r="D144" s="369" t="str">
        <f t="shared" si="4"/>
        <v/>
      </c>
      <c r="E144" s="369"/>
      <c r="F144" s="369"/>
      <c r="G144" s="14"/>
      <c r="H144" s="370" t="str">
        <f t="shared" si="5"/>
        <v/>
      </c>
      <c r="I144" s="370"/>
      <c r="J144" s="370"/>
      <c r="K144" s="177"/>
      <c r="L144" s="371"/>
      <c r="M144" s="371"/>
      <c r="N144" s="371"/>
      <c r="O144" s="371"/>
      <c r="P144" s="371"/>
      <c r="Q144" s="371"/>
      <c r="R144" s="371"/>
      <c r="S144" s="371"/>
      <c r="T144" s="371"/>
      <c r="U144" s="371"/>
      <c r="V144" s="278"/>
      <c r="W144" s="372"/>
      <c r="X144" s="373"/>
      <c r="Y144" s="373"/>
      <c r="Z144" s="373"/>
      <c r="AA144" s="373"/>
      <c r="AB144" s="373"/>
      <c r="AC144" s="373"/>
      <c r="AD144" s="373"/>
      <c r="AE144" s="373"/>
      <c r="AF144" s="373"/>
      <c r="AG144" s="373"/>
      <c r="AH144" s="373"/>
      <c r="AI144" s="373"/>
      <c r="AJ144" s="374"/>
      <c r="AK144" s="2"/>
      <c r="AL144" s="2"/>
      <c r="AM144" s="2"/>
      <c r="AN144" s="2"/>
      <c r="AO144" s="2"/>
      <c r="AP144" s="2"/>
      <c r="AQ144" s="2"/>
      <c r="AR144" s="3"/>
    </row>
    <row r="145" spans="2:44">
      <c r="B145" s="22"/>
      <c r="C145" s="2"/>
      <c r="D145" s="369" t="str">
        <f t="shared" si="4"/>
        <v/>
      </c>
      <c r="E145" s="369"/>
      <c r="F145" s="369"/>
      <c r="G145" s="14"/>
      <c r="H145" s="370" t="str">
        <f t="shared" si="5"/>
        <v/>
      </c>
      <c r="I145" s="370"/>
      <c r="J145" s="370"/>
      <c r="K145" s="177"/>
      <c r="L145" s="371"/>
      <c r="M145" s="371"/>
      <c r="N145" s="371"/>
      <c r="O145" s="371"/>
      <c r="P145" s="371"/>
      <c r="Q145" s="371"/>
      <c r="R145" s="371"/>
      <c r="S145" s="371"/>
      <c r="T145" s="371"/>
      <c r="U145" s="371"/>
      <c r="V145" s="278"/>
      <c r="W145" s="372"/>
      <c r="X145" s="373"/>
      <c r="Y145" s="373"/>
      <c r="Z145" s="373"/>
      <c r="AA145" s="373"/>
      <c r="AB145" s="373"/>
      <c r="AC145" s="373"/>
      <c r="AD145" s="373"/>
      <c r="AE145" s="373"/>
      <c r="AF145" s="373"/>
      <c r="AG145" s="373"/>
      <c r="AH145" s="373"/>
      <c r="AI145" s="373"/>
      <c r="AJ145" s="374"/>
      <c r="AK145" s="2"/>
      <c r="AL145" s="2"/>
      <c r="AM145" s="2"/>
      <c r="AN145" s="2"/>
      <c r="AO145" s="2"/>
      <c r="AP145" s="2"/>
      <c r="AQ145" s="2"/>
      <c r="AR145" s="3"/>
    </row>
    <row r="146" spans="2:44">
      <c r="B146" s="22"/>
      <c r="C146" s="2"/>
      <c r="D146" s="369" t="str">
        <f t="shared" si="4"/>
        <v/>
      </c>
      <c r="E146" s="369"/>
      <c r="F146" s="369"/>
      <c r="G146" s="14"/>
      <c r="H146" s="370" t="str">
        <f t="shared" si="5"/>
        <v/>
      </c>
      <c r="I146" s="370"/>
      <c r="J146" s="370"/>
      <c r="K146" s="177"/>
      <c r="L146" s="371"/>
      <c r="M146" s="371"/>
      <c r="N146" s="371"/>
      <c r="O146" s="371"/>
      <c r="P146" s="371"/>
      <c r="Q146" s="371"/>
      <c r="R146" s="371"/>
      <c r="S146" s="371"/>
      <c r="T146" s="371"/>
      <c r="U146" s="371"/>
      <c r="V146" s="278"/>
      <c r="W146" s="372"/>
      <c r="X146" s="373"/>
      <c r="Y146" s="373"/>
      <c r="Z146" s="373"/>
      <c r="AA146" s="373"/>
      <c r="AB146" s="373"/>
      <c r="AC146" s="373"/>
      <c r="AD146" s="373"/>
      <c r="AE146" s="373"/>
      <c r="AF146" s="373"/>
      <c r="AG146" s="373"/>
      <c r="AH146" s="373"/>
      <c r="AI146" s="373"/>
      <c r="AJ146" s="374"/>
      <c r="AK146" s="2"/>
      <c r="AL146" s="2"/>
      <c r="AM146" s="2"/>
      <c r="AN146" s="2"/>
      <c r="AO146" s="2"/>
      <c r="AP146" s="2"/>
      <c r="AQ146" s="2"/>
      <c r="AR146" s="3"/>
    </row>
    <row r="147" spans="2:44">
      <c r="B147" s="22"/>
      <c r="C147" s="2"/>
      <c r="D147" s="369" t="str">
        <f t="shared" si="4"/>
        <v/>
      </c>
      <c r="E147" s="369"/>
      <c r="F147" s="369"/>
      <c r="G147" s="14"/>
      <c r="H147" s="370" t="str">
        <f t="shared" si="5"/>
        <v/>
      </c>
      <c r="I147" s="370"/>
      <c r="J147" s="370"/>
      <c r="K147" s="177"/>
      <c r="L147" s="371"/>
      <c r="M147" s="371"/>
      <c r="N147" s="371"/>
      <c r="O147" s="371"/>
      <c r="P147" s="371"/>
      <c r="Q147" s="371"/>
      <c r="R147" s="371"/>
      <c r="S147" s="371"/>
      <c r="T147" s="371"/>
      <c r="U147" s="371"/>
      <c r="V147" s="278"/>
      <c r="W147" s="372"/>
      <c r="X147" s="373"/>
      <c r="Y147" s="373"/>
      <c r="Z147" s="373"/>
      <c r="AA147" s="373"/>
      <c r="AB147" s="373"/>
      <c r="AC147" s="373"/>
      <c r="AD147" s="373"/>
      <c r="AE147" s="373"/>
      <c r="AF147" s="373"/>
      <c r="AG147" s="373"/>
      <c r="AH147" s="373"/>
      <c r="AI147" s="373"/>
      <c r="AJ147" s="374"/>
      <c r="AK147" s="2"/>
      <c r="AL147" s="2"/>
      <c r="AM147" s="2"/>
      <c r="AN147" s="2"/>
      <c r="AO147" s="2"/>
      <c r="AP147" s="2"/>
      <c r="AQ147" s="2"/>
      <c r="AR147" s="3"/>
    </row>
    <row r="148" spans="2:44">
      <c r="B148" s="22"/>
      <c r="C148" s="2"/>
      <c r="D148" s="369" t="str">
        <f t="shared" si="4"/>
        <v/>
      </c>
      <c r="E148" s="369"/>
      <c r="F148" s="369"/>
      <c r="G148" s="14"/>
      <c r="H148" s="370" t="str">
        <f t="shared" si="5"/>
        <v/>
      </c>
      <c r="I148" s="370"/>
      <c r="J148" s="370"/>
      <c r="K148" s="177"/>
      <c r="L148" s="371"/>
      <c r="M148" s="371"/>
      <c r="N148" s="371"/>
      <c r="O148" s="371"/>
      <c r="P148" s="371"/>
      <c r="Q148" s="371"/>
      <c r="R148" s="371"/>
      <c r="S148" s="371"/>
      <c r="T148" s="371"/>
      <c r="U148" s="371"/>
      <c r="V148" s="278"/>
      <c r="W148" s="372"/>
      <c r="X148" s="373"/>
      <c r="Y148" s="373"/>
      <c r="Z148" s="373"/>
      <c r="AA148" s="373"/>
      <c r="AB148" s="373"/>
      <c r="AC148" s="373"/>
      <c r="AD148" s="373"/>
      <c r="AE148" s="373"/>
      <c r="AF148" s="373"/>
      <c r="AG148" s="373"/>
      <c r="AH148" s="373"/>
      <c r="AI148" s="373"/>
      <c r="AJ148" s="374"/>
      <c r="AK148" s="2"/>
      <c r="AL148" s="2"/>
      <c r="AM148" s="2"/>
      <c r="AN148" s="2"/>
      <c r="AO148" s="2"/>
      <c r="AP148" s="2"/>
      <c r="AQ148" s="2"/>
      <c r="AR148" s="3"/>
    </row>
    <row r="149" spans="2:44">
      <c r="B149" s="22"/>
      <c r="C149" s="2"/>
      <c r="D149" s="369" t="str">
        <f t="shared" si="4"/>
        <v/>
      </c>
      <c r="E149" s="369"/>
      <c r="F149" s="369"/>
      <c r="G149" s="14"/>
      <c r="H149" s="370" t="str">
        <f t="shared" si="5"/>
        <v/>
      </c>
      <c r="I149" s="370"/>
      <c r="J149" s="370"/>
      <c r="K149" s="177"/>
      <c r="L149" s="371"/>
      <c r="M149" s="371"/>
      <c r="N149" s="371"/>
      <c r="O149" s="371"/>
      <c r="P149" s="371"/>
      <c r="Q149" s="371"/>
      <c r="R149" s="371"/>
      <c r="S149" s="371"/>
      <c r="T149" s="371"/>
      <c r="U149" s="371"/>
      <c r="V149" s="278"/>
      <c r="W149" s="372"/>
      <c r="X149" s="373"/>
      <c r="Y149" s="373"/>
      <c r="Z149" s="373"/>
      <c r="AA149" s="373"/>
      <c r="AB149" s="373"/>
      <c r="AC149" s="373"/>
      <c r="AD149" s="373"/>
      <c r="AE149" s="373"/>
      <c r="AF149" s="373"/>
      <c r="AG149" s="373"/>
      <c r="AH149" s="373"/>
      <c r="AI149" s="373"/>
      <c r="AJ149" s="374"/>
      <c r="AK149" s="2"/>
      <c r="AL149" s="2"/>
      <c r="AM149" s="2"/>
      <c r="AN149" s="2"/>
      <c r="AO149" s="2"/>
      <c r="AP149" s="2"/>
      <c r="AQ149" s="2"/>
      <c r="AR149" s="3"/>
    </row>
    <row r="150" spans="2:44">
      <c r="B150" s="22"/>
      <c r="C150" s="2"/>
      <c r="D150" s="369" t="str">
        <f t="shared" si="4"/>
        <v/>
      </c>
      <c r="E150" s="369"/>
      <c r="F150" s="369"/>
      <c r="G150" s="14"/>
      <c r="H150" s="370" t="str">
        <f t="shared" si="5"/>
        <v/>
      </c>
      <c r="I150" s="370"/>
      <c r="J150" s="370"/>
      <c r="K150" s="177"/>
      <c r="L150" s="371"/>
      <c r="M150" s="371"/>
      <c r="N150" s="371"/>
      <c r="O150" s="371"/>
      <c r="P150" s="371"/>
      <c r="Q150" s="371"/>
      <c r="R150" s="371"/>
      <c r="S150" s="371"/>
      <c r="T150" s="371"/>
      <c r="U150" s="371"/>
      <c r="V150" s="278"/>
      <c r="W150" s="372"/>
      <c r="X150" s="373"/>
      <c r="Y150" s="373"/>
      <c r="Z150" s="373"/>
      <c r="AA150" s="373"/>
      <c r="AB150" s="373"/>
      <c r="AC150" s="373"/>
      <c r="AD150" s="373"/>
      <c r="AE150" s="373"/>
      <c r="AF150" s="373"/>
      <c r="AG150" s="373"/>
      <c r="AH150" s="373"/>
      <c r="AI150" s="373"/>
      <c r="AJ150" s="374"/>
      <c r="AK150" s="2"/>
      <c r="AL150" s="2"/>
      <c r="AM150" s="2"/>
      <c r="AN150" s="2"/>
      <c r="AO150" s="2"/>
      <c r="AP150" s="2"/>
      <c r="AQ150" s="2"/>
      <c r="AR150" s="3"/>
    </row>
    <row r="151" spans="2:44">
      <c r="B151" s="22"/>
      <c r="C151" s="2"/>
      <c r="D151" s="369" t="str">
        <f t="shared" si="4"/>
        <v/>
      </c>
      <c r="E151" s="369"/>
      <c r="F151" s="369"/>
      <c r="G151" s="14"/>
      <c r="H151" s="370" t="str">
        <f t="shared" si="5"/>
        <v/>
      </c>
      <c r="I151" s="370"/>
      <c r="J151" s="370"/>
      <c r="K151" s="177"/>
      <c r="L151" s="371"/>
      <c r="M151" s="371"/>
      <c r="N151" s="371"/>
      <c r="O151" s="371"/>
      <c r="P151" s="371"/>
      <c r="Q151" s="371"/>
      <c r="R151" s="371"/>
      <c r="S151" s="371"/>
      <c r="T151" s="371"/>
      <c r="U151" s="371"/>
      <c r="V151" s="278"/>
      <c r="W151" s="372"/>
      <c r="X151" s="373"/>
      <c r="Y151" s="373"/>
      <c r="Z151" s="373"/>
      <c r="AA151" s="373"/>
      <c r="AB151" s="373"/>
      <c r="AC151" s="373"/>
      <c r="AD151" s="373"/>
      <c r="AE151" s="373"/>
      <c r="AF151" s="373"/>
      <c r="AG151" s="373"/>
      <c r="AH151" s="373"/>
      <c r="AI151" s="373"/>
      <c r="AJ151" s="374"/>
      <c r="AK151" s="2"/>
      <c r="AL151" s="2"/>
      <c r="AM151" s="2"/>
      <c r="AN151" s="2"/>
      <c r="AO151" s="2"/>
      <c r="AP151" s="2"/>
      <c r="AQ151" s="2"/>
      <c r="AR151" s="3"/>
    </row>
    <row r="152" spans="2:44">
      <c r="B152" s="22"/>
      <c r="C152" s="2"/>
      <c r="D152" s="369" t="str">
        <f t="shared" si="4"/>
        <v/>
      </c>
      <c r="E152" s="369"/>
      <c r="F152" s="369"/>
      <c r="G152" s="14"/>
      <c r="H152" s="370" t="str">
        <f t="shared" si="5"/>
        <v/>
      </c>
      <c r="I152" s="370"/>
      <c r="J152" s="370"/>
      <c r="K152" s="177"/>
      <c r="L152" s="371"/>
      <c r="M152" s="371"/>
      <c r="N152" s="371"/>
      <c r="O152" s="371"/>
      <c r="P152" s="371"/>
      <c r="Q152" s="371"/>
      <c r="R152" s="371"/>
      <c r="S152" s="371"/>
      <c r="T152" s="371"/>
      <c r="U152" s="371"/>
      <c r="V152" s="278"/>
      <c r="W152" s="372"/>
      <c r="X152" s="373"/>
      <c r="Y152" s="373"/>
      <c r="Z152" s="373"/>
      <c r="AA152" s="373"/>
      <c r="AB152" s="373"/>
      <c r="AC152" s="373"/>
      <c r="AD152" s="373"/>
      <c r="AE152" s="373"/>
      <c r="AF152" s="373"/>
      <c r="AG152" s="373"/>
      <c r="AH152" s="373"/>
      <c r="AI152" s="373"/>
      <c r="AJ152" s="374"/>
      <c r="AK152" s="2"/>
      <c r="AL152" s="2"/>
      <c r="AM152" s="2"/>
      <c r="AN152" s="2"/>
      <c r="AO152" s="2"/>
      <c r="AP152" s="2"/>
      <c r="AQ152" s="2"/>
      <c r="AR152" s="3"/>
    </row>
    <row r="153" spans="2:44">
      <c r="B153" s="22"/>
      <c r="C153" s="2"/>
      <c r="D153" s="369" t="str">
        <f t="shared" si="4"/>
        <v/>
      </c>
      <c r="E153" s="369"/>
      <c r="F153" s="369"/>
      <c r="G153" s="14"/>
      <c r="H153" s="370" t="str">
        <f t="shared" si="5"/>
        <v/>
      </c>
      <c r="I153" s="370"/>
      <c r="J153" s="370"/>
      <c r="K153" s="177"/>
      <c r="L153" s="371"/>
      <c r="M153" s="371"/>
      <c r="N153" s="371"/>
      <c r="O153" s="371"/>
      <c r="P153" s="371"/>
      <c r="Q153" s="371"/>
      <c r="R153" s="371"/>
      <c r="S153" s="371"/>
      <c r="T153" s="371"/>
      <c r="U153" s="371"/>
      <c r="V153" s="278"/>
      <c r="W153" s="372"/>
      <c r="X153" s="373"/>
      <c r="Y153" s="373"/>
      <c r="Z153" s="373"/>
      <c r="AA153" s="373"/>
      <c r="AB153" s="373"/>
      <c r="AC153" s="373"/>
      <c r="AD153" s="373"/>
      <c r="AE153" s="373"/>
      <c r="AF153" s="373"/>
      <c r="AG153" s="373"/>
      <c r="AH153" s="373"/>
      <c r="AI153" s="373"/>
      <c r="AJ153" s="374"/>
      <c r="AK153" s="2"/>
      <c r="AL153" s="2"/>
      <c r="AM153" s="2"/>
      <c r="AN153" s="2"/>
      <c r="AO153" s="2"/>
      <c r="AP153" s="2"/>
      <c r="AQ153" s="2"/>
      <c r="AR153" s="3"/>
    </row>
    <row r="154" spans="2:44">
      <c r="B154" s="22"/>
      <c r="C154" s="2"/>
      <c r="D154" s="369" t="str">
        <f t="shared" si="4"/>
        <v/>
      </c>
      <c r="E154" s="369"/>
      <c r="F154" s="369"/>
      <c r="G154" s="14"/>
      <c r="H154" s="370" t="str">
        <f t="shared" si="5"/>
        <v/>
      </c>
      <c r="I154" s="370"/>
      <c r="J154" s="370"/>
      <c r="K154" s="177"/>
      <c r="L154" s="371"/>
      <c r="M154" s="371"/>
      <c r="N154" s="371"/>
      <c r="O154" s="371"/>
      <c r="P154" s="371"/>
      <c r="Q154" s="371"/>
      <c r="R154" s="371"/>
      <c r="S154" s="371"/>
      <c r="T154" s="371"/>
      <c r="U154" s="371"/>
      <c r="V154" s="278"/>
      <c r="W154" s="372"/>
      <c r="X154" s="373"/>
      <c r="Y154" s="373"/>
      <c r="Z154" s="373"/>
      <c r="AA154" s="373"/>
      <c r="AB154" s="373"/>
      <c r="AC154" s="373"/>
      <c r="AD154" s="373"/>
      <c r="AE154" s="373"/>
      <c r="AF154" s="373"/>
      <c r="AG154" s="373"/>
      <c r="AH154" s="373"/>
      <c r="AI154" s="373"/>
      <c r="AJ154" s="374"/>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1900</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1901</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7"/>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8"/>
    </row>
  </sheetData>
  <sheetProtection password="C486" sheet="1" scenarios="1"/>
  <mergeCells count="475">
    <mergeCell ref="D154:F154"/>
    <mergeCell ref="H154:J154"/>
    <mergeCell ref="L154:U154"/>
    <mergeCell ref="W154:AJ154"/>
    <mergeCell ref="D152:F152"/>
    <mergeCell ref="H152:J152"/>
    <mergeCell ref="L152:U152"/>
    <mergeCell ref="W152:AJ152"/>
    <mergeCell ref="D153:F153"/>
    <mergeCell ref="H153:J153"/>
    <mergeCell ref="L153:U153"/>
    <mergeCell ref="W153:AJ153"/>
    <mergeCell ref="D148:F148"/>
    <mergeCell ref="H148:J148"/>
    <mergeCell ref="L148:U148"/>
    <mergeCell ref="W148:AJ148"/>
    <mergeCell ref="D149:F149"/>
    <mergeCell ref="H149:J149"/>
    <mergeCell ref="L149:U149"/>
    <mergeCell ref="W149:AJ149"/>
    <mergeCell ref="D150:F150"/>
    <mergeCell ref="H150:J150"/>
    <mergeCell ref="L150:U150"/>
    <mergeCell ref="W150:AJ150"/>
    <mergeCell ref="D142:F142"/>
    <mergeCell ref="H142:J142"/>
    <mergeCell ref="L142:U142"/>
    <mergeCell ref="W142:AJ142"/>
    <mergeCell ref="D151:F151"/>
    <mergeCell ref="H151:J151"/>
    <mergeCell ref="L151:U151"/>
    <mergeCell ref="W151:AJ151"/>
    <mergeCell ref="D144:F144"/>
    <mergeCell ref="H144:J144"/>
    <mergeCell ref="L144:U144"/>
    <mergeCell ref="W144:AJ144"/>
    <mergeCell ref="D145:F145"/>
    <mergeCell ref="H145:J145"/>
    <mergeCell ref="L145:U145"/>
    <mergeCell ref="W145:AJ145"/>
    <mergeCell ref="D146:F146"/>
    <mergeCell ref="H146:J146"/>
    <mergeCell ref="L146:U146"/>
    <mergeCell ref="W146:AJ146"/>
    <mergeCell ref="D147:F147"/>
    <mergeCell ref="H147:J147"/>
    <mergeCell ref="L147:U147"/>
    <mergeCell ref="W147:AJ147"/>
    <mergeCell ref="D139:F139"/>
    <mergeCell ref="H139:J139"/>
    <mergeCell ref="L139:U139"/>
    <mergeCell ref="W139:AJ139"/>
    <mergeCell ref="D140:F140"/>
    <mergeCell ref="H140:J140"/>
    <mergeCell ref="L140:U140"/>
    <mergeCell ref="W140:AJ140"/>
    <mergeCell ref="D141:F141"/>
    <mergeCell ref="H141:J141"/>
    <mergeCell ref="L141:U141"/>
    <mergeCell ref="W141:AJ141"/>
    <mergeCell ref="D133:F133"/>
    <mergeCell ref="H133:J133"/>
    <mergeCell ref="L133:U133"/>
    <mergeCell ref="W133:AJ133"/>
    <mergeCell ref="D134:F134"/>
    <mergeCell ref="H134:J134"/>
    <mergeCell ref="L134:U134"/>
    <mergeCell ref="W134:AJ134"/>
    <mergeCell ref="D143:F143"/>
    <mergeCell ref="H143:J143"/>
    <mergeCell ref="L143:U143"/>
    <mergeCell ref="W143:AJ143"/>
    <mergeCell ref="D136:F136"/>
    <mergeCell ref="H136:J136"/>
    <mergeCell ref="L136:U136"/>
    <mergeCell ref="W136:AJ136"/>
    <mergeCell ref="D137:F137"/>
    <mergeCell ref="H137:J137"/>
    <mergeCell ref="L137:U137"/>
    <mergeCell ref="W137:AJ137"/>
    <mergeCell ref="D138:F138"/>
    <mergeCell ref="H138:J138"/>
    <mergeCell ref="L138:U138"/>
    <mergeCell ref="W138:AJ138"/>
    <mergeCell ref="D135:F135"/>
    <mergeCell ref="H135:J135"/>
    <mergeCell ref="L135:U135"/>
    <mergeCell ref="W135:AJ135"/>
    <mergeCell ref="D126:F126"/>
    <mergeCell ref="H126:J126"/>
    <mergeCell ref="L126:U126"/>
    <mergeCell ref="W126:AJ126"/>
    <mergeCell ref="D127:F127"/>
    <mergeCell ref="H127:J127"/>
    <mergeCell ref="L127:U127"/>
    <mergeCell ref="W127:AJ127"/>
    <mergeCell ref="D128:F128"/>
    <mergeCell ref="H128:J128"/>
    <mergeCell ref="L128:U128"/>
    <mergeCell ref="W128:AJ128"/>
    <mergeCell ref="D129:F129"/>
    <mergeCell ref="H129:J129"/>
    <mergeCell ref="L129:U129"/>
    <mergeCell ref="W129:AJ129"/>
    <mergeCell ref="D130:F130"/>
    <mergeCell ref="H130:J130"/>
    <mergeCell ref="L130:U130"/>
    <mergeCell ref="W130:AJ130"/>
    <mergeCell ref="W122:AJ122"/>
    <mergeCell ref="D123:F123"/>
    <mergeCell ref="H123:J123"/>
    <mergeCell ref="L123:U123"/>
    <mergeCell ref="W123:AJ123"/>
    <mergeCell ref="D124:F124"/>
    <mergeCell ref="H124:J124"/>
    <mergeCell ref="L124:U124"/>
    <mergeCell ref="W124:AJ124"/>
    <mergeCell ref="W116:AJ116"/>
    <mergeCell ref="D125:F125"/>
    <mergeCell ref="H125:J125"/>
    <mergeCell ref="L125:U125"/>
    <mergeCell ref="W125:AJ125"/>
    <mergeCell ref="D118:F118"/>
    <mergeCell ref="H118:J118"/>
    <mergeCell ref="L118:U118"/>
    <mergeCell ref="W118:AJ118"/>
    <mergeCell ref="D119:F119"/>
    <mergeCell ref="H119:J119"/>
    <mergeCell ref="L119:U119"/>
    <mergeCell ref="W119:AJ119"/>
    <mergeCell ref="D120:F120"/>
    <mergeCell ref="H120:J120"/>
    <mergeCell ref="L120:U120"/>
    <mergeCell ref="W120:AJ120"/>
    <mergeCell ref="D121:F121"/>
    <mergeCell ref="H121:J121"/>
    <mergeCell ref="L121:U121"/>
    <mergeCell ref="W121:AJ121"/>
    <mergeCell ref="D122:F122"/>
    <mergeCell ref="H122:J122"/>
    <mergeCell ref="L122:U122"/>
    <mergeCell ref="D117:F117"/>
    <mergeCell ref="H117:J117"/>
    <mergeCell ref="L117:U117"/>
    <mergeCell ref="W117:AJ117"/>
    <mergeCell ref="C109:AQ109"/>
    <mergeCell ref="D111:F111"/>
    <mergeCell ref="H111:J111"/>
    <mergeCell ref="L111:U111"/>
    <mergeCell ref="W111:AJ111"/>
    <mergeCell ref="D113:F113"/>
    <mergeCell ref="H113:J113"/>
    <mergeCell ref="L113:U113"/>
    <mergeCell ref="W113:AJ113"/>
    <mergeCell ref="D114:F114"/>
    <mergeCell ref="H114:J114"/>
    <mergeCell ref="L114:U114"/>
    <mergeCell ref="W114:AJ114"/>
    <mergeCell ref="D115:F115"/>
    <mergeCell ref="H115:J115"/>
    <mergeCell ref="L115:U115"/>
    <mergeCell ref="W115:AJ115"/>
    <mergeCell ref="D116:F116"/>
    <mergeCell ref="H116:J116"/>
    <mergeCell ref="L116:U116"/>
    <mergeCell ref="F106:H106"/>
    <mergeCell ref="N106:Q106"/>
    <mergeCell ref="S106:U106"/>
    <mergeCell ref="W106:Z106"/>
    <mergeCell ref="AD106:AJ106"/>
    <mergeCell ref="F107:H107"/>
    <mergeCell ref="N107:Q107"/>
    <mergeCell ref="S107:U107"/>
    <mergeCell ref="W107:Z107"/>
    <mergeCell ref="AD107:AJ107"/>
    <mergeCell ref="F104:H104"/>
    <mergeCell ref="N104:Q104"/>
    <mergeCell ref="S104:U104"/>
    <mergeCell ref="W104:Z104"/>
    <mergeCell ref="AD104:AJ104"/>
    <mergeCell ref="F105:H105"/>
    <mergeCell ref="N105:Q105"/>
    <mergeCell ref="S105:U105"/>
    <mergeCell ref="W105:Z105"/>
    <mergeCell ref="AD105:AJ105"/>
    <mergeCell ref="F102:H102"/>
    <mergeCell ref="N102:Q102"/>
    <mergeCell ref="S102:U102"/>
    <mergeCell ref="W102:Z102"/>
    <mergeCell ref="AD102:AJ102"/>
    <mergeCell ref="F103:H103"/>
    <mergeCell ref="N103:Q103"/>
    <mergeCell ref="S103:U103"/>
    <mergeCell ref="W103:Z103"/>
    <mergeCell ref="AD103:AJ103"/>
    <mergeCell ref="F100:H100"/>
    <mergeCell ref="N100:Q100"/>
    <mergeCell ref="S100:U100"/>
    <mergeCell ref="W100:Z100"/>
    <mergeCell ref="AD100:AJ100"/>
    <mergeCell ref="F101:H101"/>
    <mergeCell ref="N101:Q101"/>
    <mergeCell ref="S101:U101"/>
    <mergeCell ref="W101:Z101"/>
    <mergeCell ref="AD101:AJ101"/>
    <mergeCell ref="F98:H98"/>
    <mergeCell ref="N98:Q98"/>
    <mergeCell ref="S98:U98"/>
    <mergeCell ref="W98:Z98"/>
    <mergeCell ref="AD98:AJ98"/>
    <mergeCell ref="F99:H99"/>
    <mergeCell ref="N99:Q99"/>
    <mergeCell ref="S99:U99"/>
    <mergeCell ref="W99:Z99"/>
    <mergeCell ref="AD99:AJ99"/>
    <mergeCell ref="F96:H96"/>
    <mergeCell ref="N96:Q96"/>
    <mergeCell ref="S96:U96"/>
    <mergeCell ref="W96:Z96"/>
    <mergeCell ref="AD96:AJ96"/>
    <mergeCell ref="F97:H97"/>
    <mergeCell ref="N97:Q97"/>
    <mergeCell ref="S97:U97"/>
    <mergeCell ref="W97:Z97"/>
    <mergeCell ref="AD97:AJ97"/>
    <mergeCell ref="F94:H94"/>
    <mergeCell ref="N94:Q94"/>
    <mergeCell ref="S94:U94"/>
    <mergeCell ref="W94:Z94"/>
    <mergeCell ref="AD94:AJ94"/>
    <mergeCell ref="F95:H95"/>
    <mergeCell ref="N95:Q95"/>
    <mergeCell ref="S95:U95"/>
    <mergeCell ref="W95:Z95"/>
    <mergeCell ref="AD95:AJ95"/>
    <mergeCell ref="F92:H92"/>
    <mergeCell ref="N92:Q92"/>
    <mergeCell ref="S92:U92"/>
    <mergeCell ref="W92:Z92"/>
    <mergeCell ref="AD92:AJ92"/>
    <mergeCell ref="F93:H93"/>
    <mergeCell ref="N93:Q93"/>
    <mergeCell ref="S93:U93"/>
    <mergeCell ref="W93:Z93"/>
    <mergeCell ref="AD93:AJ93"/>
    <mergeCell ref="F90:H90"/>
    <mergeCell ref="N90:Q90"/>
    <mergeCell ref="S90:U90"/>
    <mergeCell ref="W90:Z90"/>
    <mergeCell ref="AD90:AJ90"/>
    <mergeCell ref="F91:H91"/>
    <mergeCell ref="N91:Q91"/>
    <mergeCell ref="S91:U91"/>
    <mergeCell ref="W91:Z91"/>
    <mergeCell ref="AD91:AJ91"/>
    <mergeCell ref="F88:H88"/>
    <mergeCell ref="N88:Q88"/>
    <mergeCell ref="S88:U88"/>
    <mergeCell ref="W88:Z88"/>
    <mergeCell ref="AD88:AJ88"/>
    <mergeCell ref="F89:H89"/>
    <mergeCell ref="N89:Q89"/>
    <mergeCell ref="S89:U89"/>
    <mergeCell ref="W89:Z89"/>
    <mergeCell ref="AD89:AJ89"/>
    <mergeCell ref="F86:H86"/>
    <mergeCell ref="N86:Q86"/>
    <mergeCell ref="S86:U86"/>
    <mergeCell ref="W86:Z86"/>
    <mergeCell ref="AD86:AJ86"/>
    <mergeCell ref="F87:H87"/>
    <mergeCell ref="N87:Q87"/>
    <mergeCell ref="S87:U87"/>
    <mergeCell ref="W87:Z87"/>
    <mergeCell ref="AD87:AJ87"/>
    <mergeCell ref="F84:H84"/>
    <mergeCell ref="N84:Q84"/>
    <mergeCell ref="S84:U84"/>
    <mergeCell ref="W84:Z84"/>
    <mergeCell ref="AD84:AJ84"/>
    <mergeCell ref="F85:H85"/>
    <mergeCell ref="N85:Q85"/>
    <mergeCell ref="S85:U85"/>
    <mergeCell ref="W85:Z85"/>
    <mergeCell ref="AD85:AJ85"/>
    <mergeCell ref="F82:H82"/>
    <mergeCell ref="N82:Q82"/>
    <mergeCell ref="S82:U82"/>
    <mergeCell ref="W82:Z82"/>
    <mergeCell ref="AD82:AJ82"/>
    <mergeCell ref="F83:H83"/>
    <mergeCell ref="N83:Q83"/>
    <mergeCell ref="S83:U83"/>
    <mergeCell ref="W83:Z83"/>
    <mergeCell ref="AD83:AJ83"/>
    <mergeCell ref="F80:H80"/>
    <mergeCell ref="N80:Q80"/>
    <mergeCell ref="S80:U80"/>
    <mergeCell ref="W80:Z80"/>
    <mergeCell ref="AD80:AJ80"/>
    <mergeCell ref="F81:H81"/>
    <mergeCell ref="N81:Q81"/>
    <mergeCell ref="S81:U81"/>
    <mergeCell ref="W81:Z81"/>
    <mergeCell ref="AD81:AJ81"/>
    <mergeCell ref="F78:H78"/>
    <mergeCell ref="N78:Q78"/>
    <mergeCell ref="S78:U78"/>
    <mergeCell ref="W78:Z78"/>
    <mergeCell ref="AD78:AJ78"/>
    <mergeCell ref="F79:H79"/>
    <mergeCell ref="N79:Q79"/>
    <mergeCell ref="S79:U79"/>
    <mergeCell ref="W79:Z79"/>
    <mergeCell ref="AD79:AJ79"/>
    <mergeCell ref="F76:H76"/>
    <mergeCell ref="N76:Q76"/>
    <mergeCell ref="S76:U76"/>
    <mergeCell ref="W76:Z76"/>
    <mergeCell ref="AD76:AJ76"/>
    <mergeCell ref="F77:H77"/>
    <mergeCell ref="N77:Q77"/>
    <mergeCell ref="S77:U77"/>
    <mergeCell ref="W77:Z77"/>
    <mergeCell ref="AD77:AJ77"/>
    <mergeCell ref="F74:H74"/>
    <mergeCell ref="N74:Q74"/>
    <mergeCell ref="S74:U74"/>
    <mergeCell ref="W74:Z74"/>
    <mergeCell ref="AD74:AJ74"/>
    <mergeCell ref="F75:H75"/>
    <mergeCell ref="N75:Q75"/>
    <mergeCell ref="S75:U75"/>
    <mergeCell ref="W75:Z75"/>
    <mergeCell ref="AD75:AJ75"/>
    <mergeCell ref="F72:H72"/>
    <mergeCell ref="N72:Q72"/>
    <mergeCell ref="S72:U72"/>
    <mergeCell ref="W72:Z72"/>
    <mergeCell ref="AD72:AJ72"/>
    <mergeCell ref="F73:H73"/>
    <mergeCell ref="N73:Q73"/>
    <mergeCell ref="S73:U73"/>
    <mergeCell ref="W73:Z73"/>
    <mergeCell ref="AD73:AJ73"/>
    <mergeCell ref="F70:H70"/>
    <mergeCell ref="N70:Q70"/>
    <mergeCell ref="S70:U70"/>
    <mergeCell ref="W70:Z70"/>
    <mergeCell ref="AD70:AJ70"/>
    <mergeCell ref="F71:H71"/>
    <mergeCell ref="N71:Q71"/>
    <mergeCell ref="S71:U71"/>
    <mergeCell ref="W71:Z71"/>
    <mergeCell ref="AD71:AJ71"/>
    <mergeCell ref="F68:H68"/>
    <mergeCell ref="N68:Q68"/>
    <mergeCell ref="S68:U68"/>
    <mergeCell ref="W68:Z68"/>
    <mergeCell ref="AD68:AJ68"/>
    <mergeCell ref="F69:H69"/>
    <mergeCell ref="N69:Q69"/>
    <mergeCell ref="S69:U69"/>
    <mergeCell ref="W69:Z69"/>
    <mergeCell ref="AD69:AJ69"/>
    <mergeCell ref="F66:H66"/>
    <mergeCell ref="N66:Q66"/>
    <mergeCell ref="S66:U66"/>
    <mergeCell ref="W66:Z66"/>
    <mergeCell ref="AD66:AJ66"/>
    <mergeCell ref="F67:H67"/>
    <mergeCell ref="N67:Q67"/>
    <mergeCell ref="S67:U67"/>
    <mergeCell ref="W67:Z67"/>
    <mergeCell ref="AD67:AJ67"/>
    <mergeCell ref="F64:H64"/>
    <mergeCell ref="N64:Q64"/>
    <mergeCell ref="S64:U64"/>
    <mergeCell ref="W64:Z64"/>
    <mergeCell ref="AD64:AJ64"/>
    <mergeCell ref="F65:H65"/>
    <mergeCell ref="N65:Q65"/>
    <mergeCell ref="S65:U65"/>
    <mergeCell ref="W65:Z65"/>
    <mergeCell ref="AD65:AJ65"/>
    <mergeCell ref="F62:H62"/>
    <mergeCell ref="N62:Q62"/>
    <mergeCell ref="S62:U62"/>
    <mergeCell ref="W62:Z62"/>
    <mergeCell ref="AD62:AJ62"/>
    <mergeCell ref="F63:H63"/>
    <mergeCell ref="N63:Q63"/>
    <mergeCell ref="S63:U63"/>
    <mergeCell ref="W63:Z63"/>
    <mergeCell ref="AD63:AJ63"/>
    <mergeCell ref="F60:H60"/>
    <mergeCell ref="N60:Q60"/>
    <mergeCell ref="S60:U60"/>
    <mergeCell ref="W60:Z60"/>
    <mergeCell ref="AD60:AJ60"/>
    <mergeCell ref="F61:H61"/>
    <mergeCell ref="N61:Q61"/>
    <mergeCell ref="S61:U61"/>
    <mergeCell ref="W61:Z61"/>
    <mergeCell ref="AD61:AJ61"/>
    <mergeCell ref="F58:H58"/>
    <mergeCell ref="N58:Q58"/>
    <mergeCell ref="S58:U58"/>
    <mergeCell ref="W58:Z58"/>
    <mergeCell ref="AD58:AJ58"/>
    <mergeCell ref="F59:H59"/>
    <mergeCell ref="N59:Q59"/>
    <mergeCell ref="S59:U59"/>
    <mergeCell ref="W59:Z59"/>
    <mergeCell ref="AD59:AJ59"/>
    <mergeCell ref="F56:H56"/>
    <mergeCell ref="N56:Q56"/>
    <mergeCell ref="S56:U56"/>
    <mergeCell ref="W56:Z56"/>
    <mergeCell ref="AD56:AJ56"/>
    <mergeCell ref="F57:H57"/>
    <mergeCell ref="N57:Q57"/>
    <mergeCell ref="S57:U57"/>
    <mergeCell ref="W57:Z57"/>
    <mergeCell ref="AD57:AJ57"/>
    <mergeCell ref="D47:L47"/>
    <mergeCell ref="N47:R47"/>
    <mergeCell ref="U47:AD47"/>
    <mergeCell ref="AF47:AJ47"/>
    <mergeCell ref="U49:AD49"/>
    <mergeCell ref="AF49:AJ49"/>
    <mergeCell ref="C52:AQ52"/>
    <mergeCell ref="F54:H54"/>
    <mergeCell ref="N54:Q54"/>
    <mergeCell ref="S54:U54"/>
    <mergeCell ref="W54:Z54"/>
    <mergeCell ref="AD54:AJ54"/>
    <mergeCell ref="D45:L45"/>
    <mergeCell ref="N45:R45"/>
    <mergeCell ref="U45:AD45"/>
    <mergeCell ref="AF45:AJ45"/>
    <mergeCell ref="D11:F11"/>
    <mergeCell ref="H11:J11"/>
    <mergeCell ref="U11:Y11"/>
    <mergeCell ref="AA11:AJ11"/>
    <mergeCell ref="D13:F13"/>
    <mergeCell ref="H13:R13"/>
    <mergeCell ref="U13:AB13"/>
    <mergeCell ref="AD13:AJ13"/>
    <mergeCell ref="C15:AQ15"/>
    <mergeCell ref="D17:F17"/>
    <mergeCell ref="H17:N17"/>
    <mergeCell ref="P17:Z17"/>
    <mergeCell ref="AB17:AJ17"/>
    <mergeCell ref="C19:Q19"/>
    <mergeCell ref="S19:AQ19"/>
    <mergeCell ref="D21:AJ22"/>
    <mergeCell ref="C24:X24"/>
    <mergeCell ref="Y24:AQ24"/>
    <mergeCell ref="D26:AJ37"/>
    <mergeCell ref="C39:AQ39"/>
    <mergeCell ref="AG1:AR5"/>
    <mergeCell ref="B5:AF5"/>
    <mergeCell ref="C7:AQ7"/>
    <mergeCell ref="D9:F9"/>
    <mergeCell ref="H9:AB9"/>
    <mergeCell ref="AD9:AJ9"/>
    <mergeCell ref="D43:L43"/>
    <mergeCell ref="N43:R43"/>
    <mergeCell ref="U43:AD43"/>
    <mergeCell ref="AF43:AJ43"/>
    <mergeCell ref="D41:L41"/>
    <mergeCell ref="N41:R41"/>
    <mergeCell ref="U41:AD41"/>
    <mergeCell ref="AF41:AJ41"/>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legacyDrawing r:id="rId2"/>
</worksheet>
</file>

<file path=xl/worksheets/sheet15.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BA10" sqref="BA10"/>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6"/>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420" t="s">
        <v>1746</v>
      </c>
      <c r="AH1" s="421"/>
      <c r="AI1" s="421"/>
      <c r="AJ1" s="421"/>
      <c r="AK1" s="421"/>
      <c r="AL1" s="421"/>
      <c r="AM1" s="421"/>
      <c r="AN1" s="421"/>
      <c r="AO1" s="421"/>
      <c r="AP1" s="421"/>
      <c r="AQ1" s="421"/>
      <c r="AR1" s="422"/>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23"/>
      <c r="AH2" s="424"/>
      <c r="AI2" s="424"/>
      <c r="AJ2" s="424"/>
      <c r="AK2" s="424"/>
      <c r="AL2" s="424"/>
      <c r="AM2" s="424"/>
      <c r="AN2" s="424"/>
      <c r="AO2" s="424"/>
      <c r="AP2" s="424"/>
      <c r="AQ2" s="424"/>
      <c r="AR2" s="425"/>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23"/>
      <c r="AH3" s="424"/>
      <c r="AI3" s="424"/>
      <c r="AJ3" s="424"/>
      <c r="AK3" s="424"/>
      <c r="AL3" s="424"/>
      <c r="AM3" s="424"/>
      <c r="AN3" s="424"/>
      <c r="AO3" s="424"/>
      <c r="AP3" s="424"/>
      <c r="AQ3" s="424"/>
      <c r="AR3" s="425"/>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23"/>
      <c r="AH4" s="424"/>
      <c r="AI4" s="424"/>
      <c r="AJ4" s="424"/>
      <c r="AK4" s="424"/>
      <c r="AL4" s="424"/>
      <c r="AM4" s="424"/>
      <c r="AN4" s="424"/>
      <c r="AO4" s="424"/>
      <c r="AP4" s="424"/>
      <c r="AQ4" s="424"/>
      <c r="AR4" s="425"/>
    </row>
    <row r="5" spans="2:44" ht="24.95" customHeight="1" thickBot="1">
      <c r="B5" s="414" t="s">
        <v>1916</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26"/>
      <c r="AH5" s="427"/>
      <c r="AI5" s="427"/>
      <c r="AJ5" s="427"/>
      <c r="AK5" s="427"/>
      <c r="AL5" s="427"/>
      <c r="AM5" s="427"/>
      <c r="AN5" s="427"/>
      <c r="AO5" s="427"/>
      <c r="AP5" s="427"/>
      <c r="AQ5" s="427"/>
      <c r="AR5" s="428"/>
    </row>
    <row r="6" spans="2:44" ht="3.95" customHeight="1">
      <c r="B6" s="159"/>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0" t="s">
        <v>1725</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2"/>
      <c r="AR7" s="160"/>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416" t="s">
        <v>704</v>
      </c>
      <c r="E9" s="416"/>
      <c r="F9" s="416"/>
      <c r="G9" s="6" t="s">
        <v>1</v>
      </c>
      <c r="H9" s="300"/>
      <c r="I9" s="301"/>
      <c r="J9" s="301"/>
      <c r="K9" s="301"/>
      <c r="L9" s="301"/>
      <c r="M9" s="301"/>
      <c r="N9" s="301"/>
      <c r="O9" s="301"/>
      <c r="P9" s="301"/>
      <c r="Q9" s="301"/>
      <c r="R9" s="301"/>
      <c r="S9" s="301"/>
      <c r="T9" s="301"/>
      <c r="U9" s="301"/>
      <c r="V9" s="301"/>
      <c r="W9" s="301"/>
      <c r="X9" s="301"/>
      <c r="Y9" s="301"/>
      <c r="Z9" s="301"/>
      <c r="AA9" s="301"/>
      <c r="AB9" s="302"/>
      <c r="AC9" s="6" t="s">
        <v>1</v>
      </c>
      <c r="AD9" s="417" t="s">
        <v>1718</v>
      </c>
      <c r="AE9" s="418"/>
      <c r="AF9" s="418"/>
      <c r="AG9" s="418"/>
      <c r="AH9" s="418"/>
      <c r="AI9" s="418"/>
      <c r="AJ9" s="419"/>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7"/>
    </row>
    <row r="11" spans="2:44" ht="15" customHeight="1">
      <c r="B11" s="22"/>
      <c r="C11" s="2"/>
      <c r="D11" s="416" t="s">
        <v>705</v>
      </c>
      <c r="E11" s="416"/>
      <c r="F11" s="416"/>
      <c r="G11" s="6" t="s">
        <v>1</v>
      </c>
      <c r="H11" s="303"/>
      <c r="I11" s="303"/>
      <c r="J11" s="303"/>
      <c r="K11" s="7"/>
      <c r="L11" s="7"/>
      <c r="M11" s="7"/>
      <c r="N11" s="2"/>
      <c r="O11" s="2"/>
      <c r="P11" s="7"/>
      <c r="Q11" s="7"/>
      <c r="R11" s="92"/>
      <c r="S11" s="92"/>
      <c r="T11" s="274" t="s">
        <v>1710</v>
      </c>
      <c r="U11" s="307" t="s">
        <v>1728</v>
      </c>
      <c r="V11" s="308"/>
      <c r="W11" s="308"/>
      <c r="X11" s="308"/>
      <c r="Y11" s="309"/>
      <c r="Z11" s="6" t="s">
        <v>1</v>
      </c>
      <c r="AA11" s="300"/>
      <c r="AB11" s="301"/>
      <c r="AC11" s="301"/>
      <c r="AD11" s="301"/>
      <c r="AE11" s="301"/>
      <c r="AF11" s="301"/>
      <c r="AG11" s="301"/>
      <c r="AH11" s="301"/>
      <c r="AI11" s="301"/>
      <c r="AJ11" s="302"/>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416" t="s">
        <v>706</v>
      </c>
      <c r="E13" s="416"/>
      <c r="F13" s="416"/>
      <c r="G13" s="6" t="s">
        <v>1</v>
      </c>
      <c r="H13" s="300"/>
      <c r="I13" s="301"/>
      <c r="J13" s="301"/>
      <c r="K13" s="301"/>
      <c r="L13" s="301"/>
      <c r="M13" s="301"/>
      <c r="N13" s="301"/>
      <c r="O13" s="301"/>
      <c r="P13" s="301"/>
      <c r="Q13" s="301"/>
      <c r="R13" s="302"/>
      <c r="S13" s="92"/>
      <c r="T13" s="146"/>
      <c r="U13" s="328"/>
      <c r="V13" s="329"/>
      <c r="W13" s="329"/>
      <c r="X13" s="329"/>
      <c r="Y13" s="329"/>
      <c r="Z13" s="329"/>
      <c r="AA13" s="329"/>
      <c r="AB13" s="330"/>
      <c r="AC13" s="6" t="s">
        <v>1</v>
      </c>
      <c r="AD13" s="334" t="s">
        <v>1711</v>
      </c>
      <c r="AE13" s="335"/>
      <c r="AF13" s="335"/>
      <c r="AG13" s="335"/>
      <c r="AH13" s="335"/>
      <c r="AI13" s="335"/>
      <c r="AJ13" s="336"/>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1"/>
      <c r="C15" s="310" t="s">
        <v>644</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2"/>
      <c r="AR15" s="160"/>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07" t="s">
        <v>1743</v>
      </c>
      <c r="E17" s="308"/>
      <c r="F17" s="309"/>
      <c r="G17" s="6" t="s">
        <v>1</v>
      </c>
      <c r="H17" s="300"/>
      <c r="I17" s="301"/>
      <c r="J17" s="301"/>
      <c r="K17" s="301"/>
      <c r="L17" s="301"/>
      <c r="M17" s="301"/>
      <c r="N17" s="302"/>
      <c r="O17" s="92"/>
      <c r="P17" s="300"/>
      <c r="Q17" s="301"/>
      <c r="R17" s="301"/>
      <c r="S17" s="301"/>
      <c r="T17" s="301"/>
      <c r="U17" s="301"/>
      <c r="V17" s="301"/>
      <c r="W17" s="301"/>
      <c r="X17" s="301"/>
      <c r="Y17" s="301"/>
      <c r="Z17" s="302"/>
      <c r="AA17" s="92"/>
      <c r="AB17" s="300"/>
      <c r="AC17" s="301"/>
      <c r="AD17" s="301"/>
      <c r="AE17" s="301"/>
      <c r="AF17" s="301"/>
      <c r="AG17" s="301"/>
      <c r="AH17" s="301"/>
      <c r="AI17" s="301"/>
      <c r="AJ17" s="302"/>
      <c r="AK17" s="2"/>
      <c r="AL17" s="2"/>
      <c r="AM17" s="2"/>
      <c r="AN17" s="2"/>
      <c r="AO17" s="2"/>
      <c r="AP17" s="2"/>
      <c r="AQ17" s="2"/>
      <c r="AR17" s="3"/>
      <c r="AV17" s="158"/>
      <c r="AW17" s="158"/>
      <c r="AX17" s="158"/>
      <c r="AY17" s="158"/>
      <c r="AZ17" s="158"/>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8"/>
      <c r="AW18" s="158"/>
      <c r="AX18" s="158"/>
      <c r="AY18" s="158"/>
      <c r="AZ18" s="158"/>
    </row>
    <row r="19" spans="2:52" ht="17.100000000000001" customHeight="1">
      <c r="B19" s="22"/>
      <c r="C19" s="310" t="s">
        <v>1509</v>
      </c>
      <c r="D19" s="311"/>
      <c r="E19" s="311"/>
      <c r="F19" s="311"/>
      <c r="G19" s="311"/>
      <c r="H19" s="311"/>
      <c r="I19" s="311"/>
      <c r="J19" s="311"/>
      <c r="K19" s="311"/>
      <c r="L19" s="311"/>
      <c r="M19" s="311"/>
      <c r="N19" s="311"/>
      <c r="O19" s="311"/>
      <c r="P19" s="311"/>
      <c r="Q19" s="311"/>
      <c r="R19" s="117"/>
      <c r="S19" s="435" t="s">
        <v>1719</v>
      </c>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6"/>
      <c r="AR19" s="162"/>
      <c r="AS19" s="176"/>
      <c r="AT19" s="1" t="s">
        <v>1510</v>
      </c>
      <c r="AV19" s="158" t="s">
        <v>98</v>
      </c>
      <c r="AW19" s="158" t="s">
        <v>98</v>
      </c>
      <c r="AX19" s="158"/>
      <c r="AY19" s="158"/>
      <c r="AZ19" s="158"/>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8"/>
      <c r="AW20" s="158"/>
      <c r="AX20" s="158"/>
      <c r="AY20" s="158"/>
      <c r="AZ20" s="158"/>
    </row>
    <row r="21" spans="2:52" ht="15" customHeight="1">
      <c r="B21" s="22"/>
      <c r="C21" s="21"/>
      <c r="D21" s="408"/>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10"/>
      <c r="AK21" s="2"/>
      <c r="AL21" s="2"/>
      <c r="AM21" s="2"/>
      <c r="AN21" s="2"/>
      <c r="AO21" s="2"/>
      <c r="AP21" s="2"/>
      <c r="AQ21" s="2"/>
      <c r="AR21" s="3"/>
      <c r="AV21" s="158"/>
      <c r="AW21" s="158"/>
      <c r="AX21" s="158"/>
      <c r="AY21" s="158"/>
      <c r="AZ21" s="158"/>
    </row>
    <row r="22" spans="2:52" ht="15" customHeight="1">
      <c r="B22" s="22"/>
      <c r="C22" s="21"/>
      <c r="D22" s="411"/>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3"/>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0" t="s">
        <v>1727</v>
      </c>
      <c r="D24" s="311"/>
      <c r="E24" s="311"/>
      <c r="F24" s="311"/>
      <c r="G24" s="311"/>
      <c r="H24" s="311"/>
      <c r="I24" s="311"/>
      <c r="J24" s="311"/>
      <c r="K24" s="311"/>
      <c r="L24" s="311"/>
      <c r="M24" s="311"/>
      <c r="N24" s="311"/>
      <c r="O24" s="311"/>
      <c r="P24" s="311"/>
      <c r="Q24" s="311"/>
      <c r="R24" s="311"/>
      <c r="S24" s="311"/>
      <c r="T24" s="311"/>
      <c r="U24" s="311"/>
      <c r="V24" s="311"/>
      <c r="W24" s="311"/>
      <c r="X24" s="311"/>
      <c r="Y24" s="435" t="s">
        <v>1735</v>
      </c>
      <c r="Z24" s="435"/>
      <c r="AA24" s="435"/>
      <c r="AB24" s="435"/>
      <c r="AC24" s="435"/>
      <c r="AD24" s="435"/>
      <c r="AE24" s="435"/>
      <c r="AF24" s="435"/>
      <c r="AG24" s="435"/>
      <c r="AH24" s="435"/>
      <c r="AI24" s="435"/>
      <c r="AJ24" s="435"/>
      <c r="AK24" s="435"/>
      <c r="AL24" s="435"/>
      <c r="AM24" s="435"/>
      <c r="AN24" s="435"/>
      <c r="AO24" s="435"/>
      <c r="AP24" s="435"/>
      <c r="AQ24" s="436"/>
      <c r="AR24" s="162"/>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3"/>
      <c r="C26" s="21"/>
      <c r="D26" s="386"/>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8"/>
      <c r="AK26" s="2"/>
      <c r="AL26" s="2"/>
      <c r="AM26" s="2"/>
      <c r="AN26" s="2"/>
      <c r="AO26" s="2"/>
      <c r="AP26" s="2"/>
      <c r="AQ26" s="2"/>
      <c r="AR26" s="3"/>
    </row>
    <row r="27" spans="2:52" ht="15" customHeight="1">
      <c r="B27" s="163"/>
      <c r="C27" s="21"/>
      <c r="D27" s="389"/>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1"/>
      <c r="AK27" s="2"/>
      <c r="AL27" s="2"/>
      <c r="AM27" s="2"/>
      <c r="AN27" s="2"/>
      <c r="AO27" s="2"/>
      <c r="AP27" s="2"/>
      <c r="AQ27" s="2"/>
      <c r="AR27" s="3"/>
    </row>
    <row r="28" spans="2:52" ht="15" customHeight="1">
      <c r="B28" s="163"/>
      <c r="C28" s="21"/>
      <c r="D28" s="389"/>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1"/>
      <c r="AK28" s="2"/>
      <c r="AL28" s="2"/>
      <c r="AM28" s="2"/>
      <c r="AN28" s="2"/>
      <c r="AO28" s="2"/>
      <c r="AP28" s="2"/>
      <c r="AQ28" s="2"/>
      <c r="AR28" s="3"/>
    </row>
    <row r="29" spans="2:52" ht="15" customHeight="1">
      <c r="B29" s="163"/>
      <c r="C29" s="21"/>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1"/>
      <c r="AK29" s="2"/>
      <c r="AL29" s="2"/>
      <c r="AM29" s="2"/>
      <c r="AN29" s="2"/>
      <c r="AO29" s="2"/>
      <c r="AP29" s="2"/>
      <c r="AQ29" s="2"/>
      <c r="AR29" s="3"/>
    </row>
    <row r="30" spans="2:52" ht="15" customHeight="1">
      <c r="B30" s="163"/>
      <c r="C30" s="21"/>
      <c r="D30" s="389"/>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1"/>
      <c r="AK30" s="2"/>
      <c r="AL30" s="2"/>
      <c r="AM30" s="2"/>
      <c r="AN30" s="2"/>
      <c r="AO30" s="2"/>
      <c r="AP30" s="2"/>
      <c r="AQ30" s="2"/>
      <c r="AR30" s="3"/>
    </row>
    <row r="31" spans="2:52" ht="15" customHeight="1">
      <c r="B31" s="163"/>
      <c r="C31" s="21"/>
      <c r="D31" s="389"/>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1"/>
      <c r="AK31" s="2"/>
      <c r="AL31" s="2"/>
      <c r="AM31" s="2"/>
      <c r="AN31" s="2"/>
      <c r="AO31" s="2"/>
      <c r="AP31" s="2"/>
      <c r="AQ31" s="2"/>
      <c r="AR31" s="3"/>
    </row>
    <row r="32" spans="2:52" ht="15" customHeight="1">
      <c r="B32" s="163"/>
      <c r="C32" s="21"/>
      <c r="D32" s="389"/>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1"/>
      <c r="AK32" s="2"/>
      <c r="AL32" s="2"/>
      <c r="AM32" s="2"/>
      <c r="AN32" s="2"/>
      <c r="AO32" s="2"/>
      <c r="AP32" s="2"/>
      <c r="AQ32" s="2"/>
      <c r="AR32" s="3"/>
    </row>
    <row r="33" spans="2:44" ht="15" customHeight="1">
      <c r="B33" s="163"/>
      <c r="C33" s="21"/>
      <c r="D33" s="389"/>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1"/>
      <c r="AK33" s="2"/>
      <c r="AL33" s="2"/>
      <c r="AM33" s="2"/>
      <c r="AN33" s="2"/>
      <c r="AO33" s="2"/>
      <c r="AP33" s="2"/>
      <c r="AQ33" s="2"/>
      <c r="AR33" s="3"/>
    </row>
    <row r="34" spans="2:44" ht="15" customHeight="1">
      <c r="B34" s="163"/>
      <c r="C34" s="21"/>
      <c r="D34" s="389"/>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2"/>
      <c r="AL34" s="2"/>
      <c r="AM34" s="2"/>
      <c r="AN34" s="2"/>
      <c r="AO34" s="2"/>
      <c r="AP34" s="2"/>
      <c r="AQ34" s="2"/>
      <c r="AR34" s="3"/>
    </row>
    <row r="35" spans="2:44" ht="15" customHeight="1">
      <c r="B35" s="163"/>
      <c r="C35" s="21"/>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1"/>
      <c r="AK35" s="2"/>
      <c r="AL35" s="2"/>
      <c r="AM35" s="2"/>
      <c r="AN35" s="2"/>
      <c r="AO35" s="2"/>
      <c r="AP35" s="2"/>
      <c r="AQ35" s="2"/>
      <c r="AR35" s="3"/>
    </row>
    <row r="36" spans="2:44" ht="15" customHeight="1">
      <c r="B36" s="163"/>
      <c r="C36" s="21"/>
      <c r="D36" s="389"/>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1"/>
      <c r="AK36" s="2"/>
      <c r="AL36" s="2"/>
      <c r="AM36" s="2"/>
      <c r="AN36" s="2"/>
      <c r="AO36" s="2"/>
      <c r="AP36" s="2"/>
      <c r="AQ36" s="2"/>
      <c r="AR36" s="3"/>
    </row>
    <row r="37" spans="2:44" ht="15" customHeight="1">
      <c r="B37" s="163"/>
      <c r="C37" s="21"/>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0" t="s">
        <v>1734</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2"/>
      <c r="AR39" s="164"/>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95" t="s">
        <v>1729</v>
      </c>
      <c r="E41" s="396"/>
      <c r="F41" s="396"/>
      <c r="G41" s="396"/>
      <c r="H41" s="396"/>
      <c r="I41" s="396"/>
      <c r="J41" s="396"/>
      <c r="K41" s="396"/>
      <c r="L41" s="397"/>
      <c r="M41" s="6" t="s">
        <v>1</v>
      </c>
      <c r="N41" s="342"/>
      <c r="O41" s="343"/>
      <c r="P41" s="343"/>
      <c r="Q41" s="343"/>
      <c r="R41" s="344"/>
      <c r="S41" s="92"/>
      <c r="T41" s="92" t="s">
        <v>718</v>
      </c>
      <c r="U41" s="395" t="s">
        <v>1733</v>
      </c>
      <c r="V41" s="396"/>
      <c r="W41" s="396"/>
      <c r="X41" s="396"/>
      <c r="Y41" s="396"/>
      <c r="Z41" s="396"/>
      <c r="AA41" s="396"/>
      <c r="AB41" s="396"/>
      <c r="AC41" s="396"/>
      <c r="AD41" s="397"/>
      <c r="AE41" s="6" t="s">
        <v>1</v>
      </c>
      <c r="AF41" s="405" t="str">
        <f>IF(COUNTBLANK(AF43)+COUNTBLANK(AF45)+COUNTBLANK(AF47)=3,"",SUM(AF43,AF45,AF47))</f>
        <v/>
      </c>
      <c r="AG41" s="406"/>
      <c r="AH41" s="406"/>
      <c r="AI41" s="406"/>
      <c r="AJ41" s="407"/>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395" t="s">
        <v>1730</v>
      </c>
      <c r="E43" s="396"/>
      <c r="F43" s="396"/>
      <c r="G43" s="396"/>
      <c r="H43" s="396"/>
      <c r="I43" s="396"/>
      <c r="J43" s="396"/>
      <c r="K43" s="396"/>
      <c r="L43" s="397"/>
      <c r="M43" s="6" t="s">
        <v>1</v>
      </c>
      <c r="N43" s="342"/>
      <c r="O43" s="343"/>
      <c r="P43" s="343"/>
      <c r="Q43" s="343"/>
      <c r="R43" s="344"/>
      <c r="S43" s="92"/>
      <c r="T43" s="153" t="s">
        <v>715</v>
      </c>
      <c r="U43" s="395" t="s">
        <v>1832</v>
      </c>
      <c r="V43" s="396"/>
      <c r="W43" s="396"/>
      <c r="X43" s="396"/>
      <c r="Y43" s="396"/>
      <c r="Z43" s="396"/>
      <c r="AA43" s="396"/>
      <c r="AB43" s="396"/>
      <c r="AC43" s="396"/>
      <c r="AD43" s="397"/>
      <c r="AE43" s="6" t="s">
        <v>1</v>
      </c>
      <c r="AF43" s="342"/>
      <c r="AG43" s="343"/>
      <c r="AH43" s="343"/>
      <c r="AI43" s="343"/>
      <c r="AJ43" s="344"/>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5"/>
      <c r="C45" s="5"/>
      <c r="D45" s="395" t="s">
        <v>1731</v>
      </c>
      <c r="E45" s="396"/>
      <c r="F45" s="396"/>
      <c r="G45" s="396"/>
      <c r="H45" s="396"/>
      <c r="I45" s="396"/>
      <c r="J45" s="396"/>
      <c r="K45" s="396"/>
      <c r="L45" s="397"/>
      <c r="M45" s="6" t="s">
        <v>1</v>
      </c>
      <c r="N45" s="342"/>
      <c r="O45" s="343"/>
      <c r="P45" s="343"/>
      <c r="Q45" s="343"/>
      <c r="R45" s="344"/>
      <c r="S45" s="92"/>
      <c r="T45" s="153" t="s">
        <v>716</v>
      </c>
      <c r="U45" s="395" t="s">
        <v>1833</v>
      </c>
      <c r="V45" s="396"/>
      <c r="W45" s="396"/>
      <c r="X45" s="396"/>
      <c r="Y45" s="396"/>
      <c r="Z45" s="396"/>
      <c r="AA45" s="396"/>
      <c r="AB45" s="396"/>
      <c r="AC45" s="396"/>
      <c r="AD45" s="397"/>
      <c r="AE45" s="6" t="s">
        <v>1</v>
      </c>
      <c r="AF45" s="342"/>
      <c r="AG45" s="343"/>
      <c r="AH45" s="343"/>
      <c r="AI45" s="343"/>
      <c r="AJ45" s="344"/>
      <c r="AK45" s="2"/>
      <c r="AL45" s="2"/>
      <c r="AM45" s="2"/>
      <c r="AN45" s="2"/>
      <c r="AO45" s="2"/>
      <c r="AP45" s="2"/>
      <c r="AQ45" s="2"/>
      <c r="AR45" s="3"/>
    </row>
    <row r="46" spans="2:44" ht="3.95" customHeight="1">
      <c r="B46" s="165"/>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395" t="s">
        <v>1732</v>
      </c>
      <c r="E47" s="396"/>
      <c r="F47" s="396"/>
      <c r="G47" s="396"/>
      <c r="H47" s="396"/>
      <c r="I47" s="396"/>
      <c r="J47" s="396"/>
      <c r="K47" s="396"/>
      <c r="L47" s="397"/>
      <c r="M47" s="6" t="s">
        <v>1</v>
      </c>
      <c r="N47" s="342"/>
      <c r="O47" s="343"/>
      <c r="P47" s="343"/>
      <c r="Q47" s="343"/>
      <c r="R47" s="344"/>
      <c r="S47" s="92"/>
      <c r="T47" s="153" t="s">
        <v>717</v>
      </c>
      <c r="U47" s="395" t="s">
        <v>1834</v>
      </c>
      <c r="V47" s="396"/>
      <c r="W47" s="396"/>
      <c r="X47" s="396"/>
      <c r="Y47" s="396"/>
      <c r="Z47" s="396"/>
      <c r="AA47" s="396"/>
      <c r="AB47" s="396"/>
      <c r="AC47" s="396"/>
      <c r="AD47" s="397"/>
      <c r="AE47" s="6" t="s">
        <v>1</v>
      </c>
      <c r="AF47" s="342"/>
      <c r="AG47" s="343"/>
      <c r="AH47" s="343"/>
      <c r="AI47" s="343"/>
      <c r="AJ47" s="344"/>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4" t="s">
        <v>1493</v>
      </c>
      <c r="U49" s="395" t="s">
        <v>1807</v>
      </c>
      <c r="V49" s="396"/>
      <c r="W49" s="396"/>
      <c r="X49" s="396"/>
      <c r="Y49" s="396"/>
      <c r="Z49" s="396"/>
      <c r="AA49" s="396"/>
      <c r="AB49" s="396"/>
      <c r="AC49" s="396"/>
      <c r="AD49" s="397"/>
      <c r="AE49" s="6" t="s">
        <v>1</v>
      </c>
      <c r="AF49" s="405" t="str">
        <f>IF(COUNTBLANK(N41)+COUNTBLANK(N43)+COUNTBLANK(N45)+COUNTBLANK(N47)+COUNTBLANK(AF41)=5,"",SUM(N41,N43,N45,N47,AF41))</f>
        <v/>
      </c>
      <c r="AG49" s="406"/>
      <c r="AH49" s="406"/>
      <c r="AI49" s="406"/>
      <c r="AJ49" s="407"/>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6"/>
      <c r="C52" s="310" t="s">
        <v>1712</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2"/>
      <c r="AR52" s="160"/>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7" t="s">
        <v>1715</v>
      </c>
      <c r="E54" s="98"/>
      <c r="F54" s="306" t="s">
        <v>722</v>
      </c>
      <c r="G54" s="306"/>
      <c r="H54" s="306"/>
      <c r="I54" s="92"/>
      <c r="J54" s="145" t="s">
        <v>1713</v>
      </c>
      <c r="K54" s="92"/>
      <c r="L54" s="148" t="s">
        <v>626</v>
      </c>
      <c r="M54" s="92"/>
      <c r="N54" s="399" t="s">
        <v>629</v>
      </c>
      <c r="O54" s="400"/>
      <c r="P54" s="400"/>
      <c r="Q54" s="401"/>
      <c r="R54" s="155"/>
      <c r="S54" s="437" t="s">
        <v>628</v>
      </c>
      <c r="T54" s="438"/>
      <c r="U54" s="439"/>
      <c r="V54" s="2"/>
      <c r="W54" s="307" t="s">
        <v>6</v>
      </c>
      <c r="X54" s="308"/>
      <c r="Y54" s="308"/>
      <c r="Z54" s="309"/>
      <c r="AA54" s="98"/>
      <c r="AB54" s="147" t="s">
        <v>627</v>
      </c>
      <c r="AC54" s="98"/>
      <c r="AD54" s="429" t="s">
        <v>1716</v>
      </c>
      <c r="AE54" s="430"/>
      <c r="AF54" s="430"/>
      <c r="AG54" s="430"/>
      <c r="AH54" s="430"/>
      <c r="AI54" s="430"/>
      <c r="AJ54" s="431"/>
      <c r="AK54" s="24"/>
      <c r="AL54" s="24"/>
      <c r="AM54" s="24"/>
      <c r="AN54" s="24"/>
      <c r="AO54" s="24"/>
      <c r="AP54" s="24"/>
      <c r="AQ54" s="24"/>
      <c r="AR54" s="167"/>
      <c r="AS54" s="2"/>
    </row>
    <row r="55" spans="1:46" ht="3.95" customHeight="1">
      <c r="B55" s="22"/>
      <c r="C55" s="2"/>
      <c r="D55" s="277"/>
      <c r="E55" s="277"/>
      <c r="F55" s="277"/>
      <c r="G55" s="277"/>
      <c r="H55" s="277"/>
      <c r="I55" s="278"/>
      <c r="J55" s="278"/>
      <c r="K55" s="278"/>
      <c r="L55" s="278"/>
      <c r="M55" s="278"/>
      <c r="N55" s="278"/>
      <c r="O55" s="278"/>
      <c r="P55" s="278"/>
      <c r="Q55" s="7"/>
      <c r="R55" s="155"/>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80"/>
    </row>
    <row r="56" spans="1:46" ht="15" customHeight="1">
      <c r="A56" s="226">
        <f t="shared" ref="A56:A107" si="0">IF(OR(S56="Doc.",S56="MAA, Doc.",S56="MAB, Doc."),A55+1,A55)</f>
        <v>0</v>
      </c>
      <c r="B56" s="22"/>
      <c r="C56" s="2"/>
      <c r="D56" s="229"/>
      <c r="E56" s="12"/>
      <c r="F56" s="432" t="str">
        <f>IF(H13=""," Chef d'équipe",H13)</f>
        <v xml:space="preserve"> Chef d'équipe</v>
      </c>
      <c r="G56" s="433"/>
      <c r="H56" s="434"/>
      <c r="I56" s="177"/>
      <c r="J56" s="275" t="str">
        <f>IF(U13=""," رئيس فرقة البحث",U13)</f>
        <v xml:space="preserve"> رئيس فرقة البحث</v>
      </c>
      <c r="K56" s="177"/>
      <c r="L56" s="235"/>
      <c r="M56" s="177"/>
      <c r="N56" s="372"/>
      <c r="O56" s="373"/>
      <c r="P56" s="373"/>
      <c r="Q56" s="374"/>
      <c r="R56" s="179"/>
      <c r="S56" s="372"/>
      <c r="T56" s="373"/>
      <c r="U56" s="374"/>
      <c r="V56" s="278"/>
      <c r="W56" s="372"/>
      <c r="X56" s="373"/>
      <c r="Y56" s="373"/>
      <c r="Z56" s="374"/>
      <c r="AA56" s="12"/>
      <c r="AB56" s="276"/>
      <c r="AC56" s="12"/>
      <c r="AD56" s="402"/>
      <c r="AE56" s="403"/>
      <c r="AF56" s="403"/>
      <c r="AG56" s="403"/>
      <c r="AH56" s="403"/>
      <c r="AI56" s="403"/>
      <c r="AJ56" s="404"/>
      <c r="AK56" s="2"/>
      <c r="AL56" s="2"/>
      <c r="AM56" s="2"/>
      <c r="AN56" s="2"/>
      <c r="AO56" s="2"/>
      <c r="AP56" s="2"/>
      <c r="AQ56" s="2"/>
      <c r="AR56" s="3"/>
      <c r="AS56" s="2"/>
      <c r="AT56" s="181">
        <f>AT55+1</f>
        <v>1</v>
      </c>
    </row>
    <row r="57" spans="1:46" ht="15" customHeight="1">
      <c r="A57" s="226">
        <f t="shared" si="0"/>
        <v>0</v>
      </c>
      <c r="B57" s="22"/>
      <c r="C57" s="2"/>
      <c r="D57" s="229"/>
      <c r="E57" s="12"/>
      <c r="F57" s="371"/>
      <c r="G57" s="371"/>
      <c r="H57" s="371"/>
      <c r="I57" s="177"/>
      <c r="J57" s="234"/>
      <c r="K57" s="177"/>
      <c r="L57" s="235"/>
      <c r="M57" s="177"/>
      <c r="N57" s="372"/>
      <c r="O57" s="373"/>
      <c r="P57" s="373"/>
      <c r="Q57" s="374"/>
      <c r="R57" s="179"/>
      <c r="S57" s="372"/>
      <c r="T57" s="373"/>
      <c r="U57" s="374"/>
      <c r="V57" s="278"/>
      <c r="W57" s="372"/>
      <c r="X57" s="373"/>
      <c r="Y57" s="373"/>
      <c r="Z57" s="374"/>
      <c r="AA57" s="12"/>
      <c r="AB57" s="276"/>
      <c r="AC57" s="12"/>
      <c r="AD57" s="398"/>
      <c r="AE57" s="379"/>
      <c r="AF57" s="379"/>
      <c r="AG57" s="379"/>
      <c r="AH57" s="379"/>
      <c r="AI57" s="379"/>
      <c r="AJ57" s="380"/>
      <c r="AK57" s="2"/>
      <c r="AL57" s="2"/>
      <c r="AM57" s="2"/>
      <c r="AN57" s="2"/>
      <c r="AO57" s="2"/>
      <c r="AP57" s="2"/>
      <c r="AQ57" s="2"/>
      <c r="AR57" s="3"/>
      <c r="AS57" s="2"/>
      <c r="AT57" s="181">
        <f t="shared" ref="AT57:AT108" si="1">AT56+1</f>
        <v>2</v>
      </c>
    </row>
    <row r="58" spans="1:46" ht="15" customHeight="1">
      <c r="A58" s="226">
        <f t="shared" si="0"/>
        <v>0</v>
      </c>
      <c r="B58" s="22"/>
      <c r="C58" s="2"/>
      <c r="D58" s="229"/>
      <c r="E58" s="277"/>
      <c r="F58" s="371"/>
      <c r="G58" s="371"/>
      <c r="H58" s="371"/>
      <c r="I58" s="177"/>
      <c r="J58" s="234"/>
      <c r="K58" s="177"/>
      <c r="L58" s="235"/>
      <c r="M58" s="177"/>
      <c r="N58" s="372"/>
      <c r="O58" s="373"/>
      <c r="P58" s="373"/>
      <c r="Q58" s="374"/>
      <c r="R58" s="179"/>
      <c r="S58" s="372"/>
      <c r="T58" s="373"/>
      <c r="U58" s="374"/>
      <c r="V58" s="278"/>
      <c r="W58" s="372"/>
      <c r="X58" s="373"/>
      <c r="Y58" s="373"/>
      <c r="Z58" s="374"/>
      <c r="AA58" s="12"/>
      <c r="AB58" s="276"/>
      <c r="AC58" s="12"/>
      <c r="AD58" s="378"/>
      <c r="AE58" s="379"/>
      <c r="AF58" s="379"/>
      <c r="AG58" s="379"/>
      <c r="AH58" s="379"/>
      <c r="AI58" s="379"/>
      <c r="AJ58" s="380"/>
      <c r="AK58" s="2"/>
      <c r="AL58" s="2"/>
      <c r="AM58" s="2"/>
      <c r="AN58" s="2"/>
      <c r="AO58" s="2"/>
      <c r="AP58" s="2"/>
      <c r="AQ58" s="2"/>
      <c r="AR58" s="3"/>
      <c r="AS58" s="2"/>
      <c r="AT58" s="181">
        <f t="shared" si="1"/>
        <v>3</v>
      </c>
    </row>
    <row r="59" spans="1:46" ht="15" customHeight="1">
      <c r="A59" s="226">
        <f t="shared" si="0"/>
        <v>0</v>
      </c>
      <c r="B59" s="22"/>
      <c r="C59" s="2"/>
      <c r="D59" s="229"/>
      <c r="E59" s="277"/>
      <c r="F59" s="371"/>
      <c r="G59" s="371"/>
      <c r="H59" s="371"/>
      <c r="I59" s="177"/>
      <c r="J59" s="234"/>
      <c r="K59" s="177"/>
      <c r="L59" s="235"/>
      <c r="M59" s="177"/>
      <c r="N59" s="372"/>
      <c r="O59" s="373"/>
      <c r="P59" s="373"/>
      <c r="Q59" s="374"/>
      <c r="R59" s="179"/>
      <c r="S59" s="372"/>
      <c r="T59" s="373"/>
      <c r="U59" s="374"/>
      <c r="V59" s="278"/>
      <c r="W59" s="372"/>
      <c r="X59" s="373"/>
      <c r="Y59" s="373"/>
      <c r="Z59" s="374"/>
      <c r="AA59" s="12"/>
      <c r="AB59" s="276"/>
      <c r="AC59" s="12"/>
      <c r="AD59" s="378"/>
      <c r="AE59" s="379"/>
      <c r="AF59" s="379"/>
      <c r="AG59" s="379"/>
      <c r="AH59" s="379"/>
      <c r="AI59" s="379"/>
      <c r="AJ59" s="380"/>
      <c r="AK59" s="2"/>
      <c r="AL59" s="2"/>
      <c r="AM59" s="2"/>
      <c r="AN59" s="2"/>
      <c r="AO59" s="2"/>
      <c r="AP59" s="2"/>
      <c r="AQ59" s="2"/>
      <c r="AR59" s="3"/>
      <c r="AS59" s="2"/>
      <c r="AT59" s="181">
        <f t="shared" si="1"/>
        <v>4</v>
      </c>
    </row>
    <row r="60" spans="1:46" ht="15" customHeight="1">
      <c r="A60" s="226">
        <f t="shared" si="0"/>
        <v>0</v>
      </c>
      <c r="B60" s="22"/>
      <c r="C60" s="2"/>
      <c r="D60" s="229"/>
      <c r="E60" s="277"/>
      <c r="F60" s="371"/>
      <c r="G60" s="371"/>
      <c r="H60" s="371"/>
      <c r="I60" s="177"/>
      <c r="J60" s="234"/>
      <c r="K60" s="177"/>
      <c r="L60" s="235"/>
      <c r="M60" s="177"/>
      <c r="N60" s="372"/>
      <c r="O60" s="373"/>
      <c r="P60" s="373"/>
      <c r="Q60" s="374"/>
      <c r="R60" s="179"/>
      <c r="S60" s="372"/>
      <c r="T60" s="373"/>
      <c r="U60" s="374"/>
      <c r="V60" s="278"/>
      <c r="W60" s="372"/>
      <c r="X60" s="373"/>
      <c r="Y60" s="373"/>
      <c r="Z60" s="374"/>
      <c r="AA60" s="12"/>
      <c r="AB60" s="276"/>
      <c r="AC60" s="12"/>
      <c r="AD60" s="378"/>
      <c r="AE60" s="379"/>
      <c r="AF60" s="379"/>
      <c r="AG60" s="379"/>
      <c r="AH60" s="379"/>
      <c r="AI60" s="379"/>
      <c r="AJ60" s="380"/>
      <c r="AK60" s="2"/>
      <c r="AL60" s="2"/>
      <c r="AM60" s="2"/>
      <c r="AN60" s="2"/>
      <c r="AO60" s="2"/>
      <c r="AP60" s="2"/>
      <c r="AQ60" s="2"/>
      <c r="AR60" s="3"/>
      <c r="AS60" s="2"/>
      <c r="AT60" s="181">
        <f t="shared" si="1"/>
        <v>5</v>
      </c>
    </row>
    <row r="61" spans="1:46" ht="15" customHeight="1">
      <c r="A61" s="226">
        <f t="shared" si="0"/>
        <v>0</v>
      </c>
      <c r="B61" s="22"/>
      <c r="C61" s="2"/>
      <c r="D61" s="229"/>
      <c r="E61" s="277"/>
      <c r="F61" s="371"/>
      <c r="G61" s="371"/>
      <c r="H61" s="371"/>
      <c r="I61" s="177"/>
      <c r="J61" s="234"/>
      <c r="K61" s="177"/>
      <c r="L61" s="235"/>
      <c r="M61" s="177"/>
      <c r="N61" s="372"/>
      <c r="O61" s="373"/>
      <c r="P61" s="373"/>
      <c r="Q61" s="374"/>
      <c r="R61" s="179"/>
      <c r="S61" s="372"/>
      <c r="T61" s="373"/>
      <c r="U61" s="374"/>
      <c r="V61" s="278"/>
      <c r="W61" s="372"/>
      <c r="X61" s="373"/>
      <c r="Y61" s="373"/>
      <c r="Z61" s="374"/>
      <c r="AA61" s="12"/>
      <c r="AB61" s="276"/>
      <c r="AC61" s="12"/>
      <c r="AD61" s="378"/>
      <c r="AE61" s="379"/>
      <c r="AF61" s="379"/>
      <c r="AG61" s="379"/>
      <c r="AH61" s="379"/>
      <c r="AI61" s="379"/>
      <c r="AJ61" s="380"/>
      <c r="AK61" s="2"/>
      <c r="AL61" s="2"/>
      <c r="AM61" s="2"/>
      <c r="AN61" s="2"/>
      <c r="AO61" s="2"/>
      <c r="AP61" s="2"/>
      <c r="AQ61" s="2"/>
      <c r="AR61" s="3"/>
      <c r="AS61" s="2"/>
      <c r="AT61" s="181">
        <f t="shared" si="1"/>
        <v>6</v>
      </c>
    </row>
    <row r="62" spans="1:46" ht="15" customHeight="1">
      <c r="A62" s="226">
        <f t="shared" si="0"/>
        <v>0</v>
      </c>
      <c r="B62" s="22"/>
      <c r="C62" s="2"/>
      <c r="D62" s="229"/>
      <c r="E62" s="277"/>
      <c r="F62" s="371"/>
      <c r="G62" s="371"/>
      <c r="H62" s="371"/>
      <c r="I62" s="177"/>
      <c r="J62" s="234"/>
      <c r="K62" s="177"/>
      <c r="L62" s="235"/>
      <c r="M62" s="177"/>
      <c r="N62" s="372"/>
      <c r="O62" s="373"/>
      <c r="P62" s="373"/>
      <c r="Q62" s="374"/>
      <c r="R62" s="179"/>
      <c r="S62" s="372"/>
      <c r="T62" s="373"/>
      <c r="U62" s="374"/>
      <c r="V62" s="278"/>
      <c r="W62" s="372"/>
      <c r="X62" s="373"/>
      <c r="Y62" s="373"/>
      <c r="Z62" s="374"/>
      <c r="AA62" s="12"/>
      <c r="AB62" s="276"/>
      <c r="AC62" s="12"/>
      <c r="AD62" s="378"/>
      <c r="AE62" s="379"/>
      <c r="AF62" s="379"/>
      <c r="AG62" s="379"/>
      <c r="AH62" s="379"/>
      <c r="AI62" s="379"/>
      <c r="AJ62" s="380"/>
      <c r="AK62" s="2"/>
      <c r="AL62" s="2"/>
      <c r="AM62" s="2"/>
      <c r="AN62" s="2"/>
      <c r="AO62" s="2"/>
      <c r="AP62" s="2"/>
      <c r="AQ62" s="2"/>
      <c r="AR62" s="3"/>
      <c r="AS62" s="2"/>
      <c r="AT62" s="181">
        <f t="shared" si="1"/>
        <v>7</v>
      </c>
    </row>
    <row r="63" spans="1:46" ht="15" customHeight="1">
      <c r="A63" s="226">
        <f t="shared" si="0"/>
        <v>0</v>
      </c>
      <c r="B63" s="22"/>
      <c r="C63" s="2"/>
      <c r="D63" s="229"/>
      <c r="E63" s="277"/>
      <c r="F63" s="371"/>
      <c r="G63" s="371"/>
      <c r="H63" s="371"/>
      <c r="I63" s="177"/>
      <c r="J63" s="234"/>
      <c r="K63" s="177"/>
      <c r="L63" s="235"/>
      <c r="M63" s="177"/>
      <c r="N63" s="372"/>
      <c r="O63" s="373"/>
      <c r="P63" s="373"/>
      <c r="Q63" s="374"/>
      <c r="R63" s="179"/>
      <c r="S63" s="372"/>
      <c r="T63" s="373"/>
      <c r="U63" s="374"/>
      <c r="V63" s="278"/>
      <c r="W63" s="372"/>
      <c r="X63" s="373"/>
      <c r="Y63" s="373"/>
      <c r="Z63" s="374"/>
      <c r="AA63" s="12"/>
      <c r="AB63" s="276"/>
      <c r="AC63" s="12"/>
      <c r="AD63" s="378"/>
      <c r="AE63" s="379"/>
      <c r="AF63" s="379"/>
      <c r="AG63" s="379"/>
      <c r="AH63" s="379"/>
      <c r="AI63" s="379"/>
      <c r="AJ63" s="380"/>
      <c r="AK63" s="2"/>
      <c r="AL63" s="2"/>
      <c r="AM63" s="2"/>
      <c r="AN63" s="2"/>
      <c r="AO63" s="2"/>
      <c r="AP63" s="2"/>
      <c r="AQ63" s="2"/>
      <c r="AR63" s="3"/>
      <c r="AS63" s="2"/>
      <c r="AT63" s="181">
        <f t="shared" si="1"/>
        <v>8</v>
      </c>
    </row>
    <row r="64" spans="1:46" ht="15" customHeight="1">
      <c r="A64" s="226">
        <f t="shared" si="0"/>
        <v>0</v>
      </c>
      <c r="B64" s="22"/>
      <c r="C64" s="2"/>
      <c r="D64" s="229"/>
      <c r="E64" s="277"/>
      <c r="F64" s="371"/>
      <c r="G64" s="371"/>
      <c r="H64" s="371"/>
      <c r="I64" s="177"/>
      <c r="J64" s="234"/>
      <c r="K64" s="177"/>
      <c r="L64" s="235"/>
      <c r="M64" s="177"/>
      <c r="N64" s="372"/>
      <c r="O64" s="373"/>
      <c r="P64" s="373"/>
      <c r="Q64" s="374"/>
      <c r="R64" s="179"/>
      <c r="S64" s="372"/>
      <c r="T64" s="373"/>
      <c r="U64" s="374"/>
      <c r="V64" s="278"/>
      <c r="W64" s="372"/>
      <c r="X64" s="373"/>
      <c r="Y64" s="373"/>
      <c r="Z64" s="374"/>
      <c r="AA64" s="12"/>
      <c r="AB64" s="276"/>
      <c r="AC64" s="12"/>
      <c r="AD64" s="378"/>
      <c r="AE64" s="379"/>
      <c r="AF64" s="379"/>
      <c r="AG64" s="379"/>
      <c r="AH64" s="379"/>
      <c r="AI64" s="379"/>
      <c r="AJ64" s="380"/>
      <c r="AK64" s="2"/>
      <c r="AL64" s="2"/>
      <c r="AM64" s="2"/>
      <c r="AN64" s="2"/>
      <c r="AO64" s="2"/>
      <c r="AP64" s="2"/>
      <c r="AQ64" s="2"/>
      <c r="AR64" s="3"/>
      <c r="AS64" s="2"/>
      <c r="AT64" s="181">
        <f t="shared" si="1"/>
        <v>9</v>
      </c>
    </row>
    <row r="65" spans="1:46" ht="15" customHeight="1">
      <c r="A65" s="226">
        <f t="shared" si="0"/>
        <v>0</v>
      </c>
      <c r="B65" s="22"/>
      <c r="C65" s="2"/>
      <c r="D65" s="229"/>
      <c r="E65" s="277"/>
      <c r="F65" s="371"/>
      <c r="G65" s="371"/>
      <c r="H65" s="371"/>
      <c r="I65" s="177"/>
      <c r="J65" s="234"/>
      <c r="K65" s="177"/>
      <c r="L65" s="235"/>
      <c r="M65" s="177"/>
      <c r="N65" s="372"/>
      <c r="O65" s="373"/>
      <c r="P65" s="373"/>
      <c r="Q65" s="374"/>
      <c r="R65" s="179"/>
      <c r="S65" s="372"/>
      <c r="T65" s="373"/>
      <c r="U65" s="374"/>
      <c r="V65" s="278"/>
      <c r="W65" s="372"/>
      <c r="X65" s="373"/>
      <c r="Y65" s="373"/>
      <c r="Z65" s="374"/>
      <c r="AA65" s="12"/>
      <c r="AB65" s="276"/>
      <c r="AC65" s="12"/>
      <c r="AD65" s="378"/>
      <c r="AE65" s="379"/>
      <c r="AF65" s="379"/>
      <c r="AG65" s="379"/>
      <c r="AH65" s="379"/>
      <c r="AI65" s="379"/>
      <c r="AJ65" s="380"/>
      <c r="AK65" s="2"/>
      <c r="AL65" s="2"/>
      <c r="AM65" s="2"/>
      <c r="AN65" s="2"/>
      <c r="AO65" s="2"/>
      <c r="AP65" s="2"/>
      <c r="AQ65" s="2"/>
      <c r="AR65" s="3"/>
      <c r="AS65" s="2"/>
      <c r="AT65" s="181">
        <f t="shared" si="1"/>
        <v>10</v>
      </c>
    </row>
    <row r="66" spans="1:46" ht="15" customHeight="1">
      <c r="A66" s="226">
        <f t="shared" si="0"/>
        <v>0</v>
      </c>
      <c r="B66" s="22"/>
      <c r="C66" s="2"/>
      <c r="D66" s="229"/>
      <c r="E66" s="277"/>
      <c r="F66" s="371"/>
      <c r="G66" s="371"/>
      <c r="H66" s="371"/>
      <c r="I66" s="177"/>
      <c r="J66" s="234"/>
      <c r="K66" s="177"/>
      <c r="L66" s="235"/>
      <c r="M66" s="177"/>
      <c r="N66" s="372"/>
      <c r="O66" s="373"/>
      <c r="P66" s="373"/>
      <c r="Q66" s="374"/>
      <c r="R66" s="179"/>
      <c r="S66" s="372"/>
      <c r="T66" s="373"/>
      <c r="U66" s="374"/>
      <c r="V66" s="278"/>
      <c r="W66" s="372"/>
      <c r="X66" s="373"/>
      <c r="Y66" s="373"/>
      <c r="Z66" s="374"/>
      <c r="AA66" s="12"/>
      <c r="AB66" s="276"/>
      <c r="AC66" s="12"/>
      <c r="AD66" s="378"/>
      <c r="AE66" s="379"/>
      <c r="AF66" s="379"/>
      <c r="AG66" s="379"/>
      <c r="AH66" s="379"/>
      <c r="AI66" s="379"/>
      <c r="AJ66" s="380"/>
      <c r="AK66" s="2"/>
      <c r="AL66" s="2"/>
      <c r="AM66" s="2"/>
      <c r="AN66" s="2"/>
      <c r="AO66" s="2"/>
      <c r="AP66" s="2"/>
      <c r="AQ66" s="2"/>
      <c r="AR66" s="3"/>
      <c r="AS66" s="2"/>
      <c r="AT66" s="181">
        <f t="shared" si="1"/>
        <v>11</v>
      </c>
    </row>
    <row r="67" spans="1:46" ht="15" customHeight="1">
      <c r="A67" s="226">
        <f t="shared" si="0"/>
        <v>0</v>
      </c>
      <c r="B67" s="22"/>
      <c r="C67" s="2"/>
      <c r="D67" s="229"/>
      <c r="E67" s="277"/>
      <c r="F67" s="371"/>
      <c r="G67" s="371"/>
      <c r="H67" s="371"/>
      <c r="I67" s="177"/>
      <c r="J67" s="234"/>
      <c r="K67" s="177"/>
      <c r="L67" s="235"/>
      <c r="M67" s="177"/>
      <c r="N67" s="372"/>
      <c r="O67" s="373"/>
      <c r="P67" s="373"/>
      <c r="Q67" s="374"/>
      <c r="R67" s="179"/>
      <c r="S67" s="372"/>
      <c r="T67" s="373"/>
      <c r="U67" s="374"/>
      <c r="V67" s="278"/>
      <c r="W67" s="372"/>
      <c r="X67" s="373"/>
      <c r="Y67" s="373"/>
      <c r="Z67" s="374"/>
      <c r="AA67" s="12"/>
      <c r="AB67" s="276"/>
      <c r="AC67" s="12"/>
      <c r="AD67" s="378"/>
      <c r="AE67" s="379"/>
      <c r="AF67" s="379"/>
      <c r="AG67" s="379"/>
      <c r="AH67" s="379"/>
      <c r="AI67" s="379"/>
      <c r="AJ67" s="380"/>
      <c r="AK67" s="2"/>
      <c r="AL67" s="2"/>
      <c r="AM67" s="2"/>
      <c r="AN67" s="2"/>
      <c r="AO67" s="2"/>
      <c r="AP67" s="2"/>
      <c r="AQ67" s="2"/>
      <c r="AR67" s="3"/>
      <c r="AS67" s="2"/>
      <c r="AT67" s="181">
        <f t="shared" si="1"/>
        <v>12</v>
      </c>
    </row>
    <row r="68" spans="1:46" ht="15" customHeight="1">
      <c r="A68" s="226">
        <f t="shared" si="0"/>
        <v>0</v>
      </c>
      <c r="B68" s="22"/>
      <c r="C68" s="2"/>
      <c r="D68" s="229"/>
      <c r="E68" s="277"/>
      <c r="F68" s="371"/>
      <c r="G68" s="371"/>
      <c r="H68" s="371"/>
      <c r="I68" s="177"/>
      <c r="J68" s="234"/>
      <c r="K68" s="177"/>
      <c r="L68" s="235"/>
      <c r="M68" s="177"/>
      <c r="N68" s="372"/>
      <c r="O68" s="373"/>
      <c r="P68" s="373"/>
      <c r="Q68" s="374"/>
      <c r="R68" s="179"/>
      <c r="S68" s="372"/>
      <c r="T68" s="373"/>
      <c r="U68" s="374"/>
      <c r="V68" s="278"/>
      <c r="W68" s="372"/>
      <c r="X68" s="373"/>
      <c r="Y68" s="373"/>
      <c r="Z68" s="374"/>
      <c r="AA68" s="12"/>
      <c r="AB68" s="276"/>
      <c r="AC68" s="12"/>
      <c r="AD68" s="378"/>
      <c r="AE68" s="379"/>
      <c r="AF68" s="379"/>
      <c r="AG68" s="379"/>
      <c r="AH68" s="379"/>
      <c r="AI68" s="379"/>
      <c r="AJ68" s="380"/>
      <c r="AK68" s="2"/>
      <c r="AL68" s="2"/>
      <c r="AM68" s="2"/>
      <c r="AN68" s="2"/>
      <c r="AO68" s="2"/>
      <c r="AP68" s="2"/>
      <c r="AQ68" s="2"/>
      <c r="AR68" s="3"/>
      <c r="AS68" s="2"/>
      <c r="AT68" s="181">
        <f t="shared" si="1"/>
        <v>13</v>
      </c>
    </row>
    <row r="69" spans="1:46" ht="15" customHeight="1">
      <c r="A69" s="226">
        <f t="shared" si="0"/>
        <v>0</v>
      </c>
      <c r="B69" s="22"/>
      <c r="C69" s="2"/>
      <c r="D69" s="229"/>
      <c r="E69" s="277"/>
      <c r="F69" s="371"/>
      <c r="G69" s="371"/>
      <c r="H69" s="371"/>
      <c r="I69" s="177"/>
      <c r="J69" s="234"/>
      <c r="K69" s="177"/>
      <c r="L69" s="235"/>
      <c r="M69" s="177"/>
      <c r="N69" s="372"/>
      <c r="O69" s="373"/>
      <c r="P69" s="373"/>
      <c r="Q69" s="374"/>
      <c r="R69" s="179"/>
      <c r="S69" s="372"/>
      <c r="T69" s="373"/>
      <c r="U69" s="374"/>
      <c r="V69" s="278"/>
      <c r="W69" s="372"/>
      <c r="X69" s="373"/>
      <c r="Y69" s="373"/>
      <c r="Z69" s="374"/>
      <c r="AA69" s="12"/>
      <c r="AB69" s="276"/>
      <c r="AC69" s="12"/>
      <c r="AD69" s="378"/>
      <c r="AE69" s="379"/>
      <c r="AF69" s="379"/>
      <c r="AG69" s="379"/>
      <c r="AH69" s="379"/>
      <c r="AI69" s="379"/>
      <c r="AJ69" s="380"/>
      <c r="AK69" s="2"/>
      <c r="AL69" s="2"/>
      <c r="AM69" s="2"/>
      <c r="AN69" s="2"/>
      <c r="AO69" s="2"/>
      <c r="AP69" s="2"/>
      <c r="AQ69" s="2"/>
      <c r="AR69" s="3"/>
      <c r="AS69" s="2"/>
      <c r="AT69" s="181">
        <f t="shared" si="1"/>
        <v>14</v>
      </c>
    </row>
    <row r="70" spans="1:46" ht="15" customHeight="1">
      <c r="A70" s="226">
        <f t="shared" si="0"/>
        <v>0</v>
      </c>
      <c r="B70" s="22"/>
      <c r="C70" s="2"/>
      <c r="D70" s="229"/>
      <c r="E70" s="277"/>
      <c r="F70" s="371"/>
      <c r="G70" s="371"/>
      <c r="H70" s="371"/>
      <c r="I70" s="177"/>
      <c r="J70" s="234"/>
      <c r="K70" s="177"/>
      <c r="L70" s="235"/>
      <c r="M70" s="177"/>
      <c r="N70" s="372"/>
      <c r="O70" s="373"/>
      <c r="P70" s="373"/>
      <c r="Q70" s="374"/>
      <c r="R70" s="179"/>
      <c r="S70" s="372"/>
      <c r="T70" s="373"/>
      <c r="U70" s="374"/>
      <c r="V70" s="278"/>
      <c r="W70" s="372"/>
      <c r="X70" s="373"/>
      <c r="Y70" s="373"/>
      <c r="Z70" s="374"/>
      <c r="AA70" s="12"/>
      <c r="AB70" s="276"/>
      <c r="AC70" s="12"/>
      <c r="AD70" s="378"/>
      <c r="AE70" s="379"/>
      <c r="AF70" s="379"/>
      <c r="AG70" s="379"/>
      <c r="AH70" s="379"/>
      <c r="AI70" s="379"/>
      <c r="AJ70" s="380"/>
      <c r="AK70" s="2"/>
      <c r="AL70" s="2"/>
      <c r="AM70" s="2"/>
      <c r="AN70" s="2"/>
      <c r="AO70" s="2"/>
      <c r="AP70" s="2"/>
      <c r="AQ70" s="2"/>
      <c r="AR70" s="3"/>
      <c r="AS70" s="2"/>
      <c r="AT70" s="181">
        <f t="shared" si="1"/>
        <v>15</v>
      </c>
    </row>
    <row r="71" spans="1:46" ht="15" customHeight="1">
      <c r="A71" s="226">
        <f t="shared" si="0"/>
        <v>0</v>
      </c>
      <c r="B71" s="22"/>
      <c r="C71" s="2"/>
      <c r="D71" s="229"/>
      <c r="E71" s="277"/>
      <c r="F71" s="371"/>
      <c r="G71" s="371"/>
      <c r="H71" s="371"/>
      <c r="I71" s="177"/>
      <c r="J71" s="234"/>
      <c r="K71" s="177"/>
      <c r="L71" s="235"/>
      <c r="M71" s="177"/>
      <c r="N71" s="372"/>
      <c r="O71" s="373"/>
      <c r="P71" s="373"/>
      <c r="Q71" s="374"/>
      <c r="R71" s="179"/>
      <c r="S71" s="372"/>
      <c r="T71" s="373"/>
      <c r="U71" s="374"/>
      <c r="V71" s="278"/>
      <c r="W71" s="372"/>
      <c r="X71" s="373"/>
      <c r="Y71" s="373"/>
      <c r="Z71" s="374"/>
      <c r="AA71" s="12"/>
      <c r="AB71" s="276"/>
      <c r="AC71" s="12"/>
      <c r="AD71" s="378"/>
      <c r="AE71" s="379"/>
      <c r="AF71" s="379"/>
      <c r="AG71" s="379"/>
      <c r="AH71" s="379"/>
      <c r="AI71" s="379"/>
      <c r="AJ71" s="380"/>
      <c r="AK71" s="2"/>
      <c r="AL71" s="2"/>
      <c r="AM71" s="2"/>
      <c r="AN71" s="2"/>
      <c r="AO71" s="2"/>
      <c r="AP71" s="2"/>
      <c r="AQ71" s="2"/>
      <c r="AR71" s="3"/>
      <c r="AS71" s="2"/>
      <c r="AT71" s="181">
        <f t="shared" si="1"/>
        <v>16</v>
      </c>
    </row>
    <row r="72" spans="1:46" ht="15" customHeight="1">
      <c r="A72" s="226">
        <f t="shared" si="0"/>
        <v>0</v>
      </c>
      <c r="B72" s="22"/>
      <c r="C72" s="2"/>
      <c r="D72" s="229"/>
      <c r="E72" s="277"/>
      <c r="F72" s="371"/>
      <c r="G72" s="371"/>
      <c r="H72" s="371"/>
      <c r="I72" s="177"/>
      <c r="J72" s="234"/>
      <c r="K72" s="177"/>
      <c r="L72" s="235"/>
      <c r="M72" s="177"/>
      <c r="N72" s="372"/>
      <c r="O72" s="373"/>
      <c r="P72" s="373"/>
      <c r="Q72" s="374"/>
      <c r="R72" s="179"/>
      <c r="S72" s="372"/>
      <c r="T72" s="373"/>
      <c r="U72" s="374"/>
      <c r="V72" s="278"/>
      <c r="W72" s="372"/>
      <c r="X72" s="373"/>
      <c r="Y72" s="373"/>
      <c r="Z72" s="374"/>
      <c r="AA72" s="12"/>
      <c r="AB72" s="276"/>
      <c r="AC72" s="12"/>
      <c r="AD72" s="378"/>
      <c r="AE72" s="379"/>
      <c r="AF72" s="379"/>
      <c r="AG72" s="379"/>
      <c r="AH72" s="379"/>
      <c r="AI72" s="379"/>
      <c r="AJ72" s="380"/>
      <c r="AK72" s="2"/>
      <c r="AL72" s="2"/>
      <c r="AM72" s="2"/>
      <c r="AN72" s="2"/>
      <c r="AO72" s="2"/>
      <c r="AP72" s="2"/>
      <c r="AQ72" s="2"/>
      <c r="AR72" s="3"/>
      <c r="AS72" s="2"/>
      <c r="AT72" s="181">
        <f t="shared" si="1"/>
        <v>17</v>
      </c>
    </row>
    <row r="73" spans="1:46" ht="15" customHeight="1">
      <c r="A73" s="226">
        <f t="shared" si="0"/>
        <v>0</v>
      </c>
      <c r="B73" s="22"/>
      <c r="C73" s="2"/>
      <c r="D73" s="229"/>
      <c r="E73" s="277"/>
      <c r="F73" s="371"/>
      <c r="G73" s="371"/>
      <c r="H73" s="371"/>
      <c r="I73" s="177"/>
      <c r="J73" s="234"/>
      <c r="K73" s="177"/>
      <c r="L73" s="235"/>
      <c r="M73" s="177"/>
      <c r="N73" s="372"/>
      <c r="O73" s="373"/>
      <c r="P73" s="373"/>
      <c r="Q73" s="374"/>
      <c r="R73" s="179"/>
      <c r="S73" s="372"/>
      <c r="T73" s="373"/>
      <c r="U73" s="374"/>
      <c r="V73" s="278"/>
      <c r="W73" s="372"/>
      <c r="X73" s="373"/>
      <c r="Y73" s="373"/>
      <c r="Z73" s="374"/>
      <c r="AA73" s="12"/>
      <c r="AB73" s="276"/>
      <c r="AC73" s="12"/>
      <c r="AD73" s="378"/>
      <c r="AE73" s="379"/>
      <c r="AF73" s="379"/>
      <c r="AG73" s="379"/>
      <c r="AH73" s="379"/>
      <c r="AI73" s="379"/>
      <c r="AJ73" s="380"/>
      <c r="AK73" s="2"/>
      <c r="AL73" s="2"/>
      <c r="AM73" s="2"/>
      <c r="AN73" s="2"/>
      <c r="AO73" s="2"/>
      <c r="AP73" s="2"/>
      <c r="AQ73" s="2"/>
      <c r="AR73" s="3"/>
      <c r="AS73" s="2"/>
      <c r="AT73" s="181">
        <f t="shared" si="1"/>
        <v>18</v>
      </c>
    </row>
    <row r="74" spans="1:46" ht="15" customHeight="1">
      <c r="A74" s="226">
        <f t="shared" si="0"/>
        <v>0</v>
      </c>
      <c r="B74" s="22"/>
      <c r="C74" s="2"/>
      <c r="D74" s="229"/>
      <c r="E74" s="277"/>
      <c r="F74" s="371"/>
      <c r="G74" s="371"/>
      <c r="H74" s="371"/>
      <c r="I74" s="177"/>
      <c r="J74" s="234"/>
      <c r="K74" s="177"/>
      <c r="L74" s="235"/>
      <c r="M74" s="177"/>
      <c r="N74" s="372"/>
      <c r="O74" s="373"/>
      <c r="P74" s="373"/>
      <c r="Q74" s="374"/>
      <c r="R74" s="179"/>
      <c r="S74" s="372"/>
      <c r="T74" s="373"/>
      <c r="U74" s="374"/>
      <c r="V74" s="278"/>
      <c r="W74" s="372"/>
      <c r="X74" s="373"/>
      <c r="Y74" s="373"/>
      <c r="Z74" s="374"/>
      <c r="AA74" s="12"/>
      <c r="AB74" s="276"/>
      <c r="AC74" s="12"/>
      <c r="AD74" s="378"/>
      <c r="AE74" s="379"/>
      <c r="AF74" s="379"/>
      <c r="AG74" s="379"/>
      <c r="AH74" s="379"/>
      <c r="AI74" s="379"/>
      <c r="AJ74" s="380"/>
      <c r="AK74" s="2"/>
      <c r="AL74" s="2"/>
      <c r="AM74" s="2"/>
      <c r="AN74" s="2"/>
      <c r="AO74" s="2"/>
      <c r="AP74" s="2"/>
      <c r="AQ74" s="2"/>
      <c r="AR74" s="3"/>
      <c r="AS74" s="2"/>
      <c r="AT74" s="181">
        <f t="shared" si="1"/>
        <v>19</v>
      </c>
    </row>
    <row r="75" spans="1:46" ht="15" customHeight="1">
      <c r="A75" s="226">
        <f t="shared" si="0"/>
        <v>0</v>
      </c>
      <c r="B75" s="22"/>
      <c r="C75" s="2"/>
      <c r="D75" s="229"/>
      <c r="E75" s="277"/>
      <c r="F75" s="371"/>
      <c r="G75" s="371"/>
      <c r="H75" s="371"/>
      <c r="I75" s="177"/>
      <c r="J75" s="234"/>
      <c r="K75" s="177"/>
      <c r="L75" s="235"/>
      <c r="M75" s="177"/>
      <c r="N75" s="372"/>
      <c r="O75" s="373"/>
      <c r="P75" s="373"/>
      <c r="Q75" s="374"/>
      <c r="R75" s="179"/>
      <c r="S75" s="372"/>
      <c r="T75" s="373"/>
      <c r="U75" s="374"/>
      <c r="V75" s="278"/>
      <c r="W75" s="372"/>
      <c r="X75" s="373"/>
      <c r="Y75" s="373"/>
      <c r="Z75" s="374"/>
      <c r="AA75" s="12"/>
      <c r="AB75" s="276"/>
      <c r="AC75" s="12"/>
      <c r="AD75" s="378"/>
      <c r="AE75" s="379"/>
      <c r="AF75" s="379"/>
      <c r="AG75" s="379"/>
      <c r="AH75" s="379"/>
      <c r="AI75" s="379"/>
      <c r="AJ75" s="380"/>
      <c r="AK75" s="2"/>
      <c r="AL75" s="2"/>
      <c r="AM75" s="2"/>
      <c r="AN75" s="2"/>
      <c r="AO75" s="2"/>
      <c r="AP75" s="2"/>
      <c r="AQ75" s="2"/>
      <c r="AR75" s="3"/>
      <c r="AS75" s="2"/>
      <c r="AT75" s="181">
        <f t="shared" si="1"/>
        <v>20</v>
      </c>
    </row>
    <row r="76" spans="1:46" ht="15" customHeight="1">
      <c r="A76" s="226">
        <f t="shared" si="0"/>
        <v>0</v>
      </c>
      <c r="B76" s="22"/>
      <c r="C76" s="2"/>
      <c r="D76" s="229"/>
      <c r="E76" s="277"/>
      <c r="F76" s="371"/>
      <c r="G76" s="371"/>
      <c r="H76" s="371"/>
      <c r="I76" s="177"/>
      <c r="J76" s="234"/>
      <c r="K76" s="177"/>
      <c r="L76" s="235"/>
      <c r="M76" s="177"/>
      <c r="N76" s="372"/>
      <c r="O76" s="373"/>
      <c r="P76" s="373"/>
      <c r="Q76" s="374"/>
      <c r="R76" s="179"/>
      <c r="S76" s="372"/>
      <c r="T76" s="373"/>
      <c r="U76" s="374"/>
      <c r="V76" s="278"/>
      <c r="W76" s="372"/>
      <c r="X76" s="373"/>
      <c r="Y76" s="373"/>
      <c r="Z76" s="374"/>
      <c r="AA76" s="12"/>
      <c r="AB76" s="276"/>
      <c r="AC76" s="12"/>
      <c r="AD76" s="378"/>
      <c r="AE76" s="379"/>
      <c r="AF76" s="379"/>
      <c r="AG76" s="379"/>
      <c r="AH76" s="379"/>
      <c r="AI76" s="379"/>
      <c r="AJ76" s="380"/>
      <c r="AK76" s="2"/>
      <c r="AL76" s="2"/>
      <c r="AM76" s="2"/>
      <c r="AN76" s="2"/>
      <c r="AO76" s="2"/>
      <c r="AP76" s="2"/>
      <c r="AQ76" s="2"/>
      <c r="AR76" s="3"/>
      <c r="AS76" s="2"/>
      <c r="AT76" s="181">
        <f t="shared" si="1"/>
        <v>21</v>
      </c>
    </row>
    <row r="77" spans="1:46" ht="15" customHeight="1">
      <c r="A77" s="226">
        <f t="shared" si="0"/>
        <v>0</v>
      </c>
      <c r="B77" s="22"/>
      <c r="C77" s="2"/>
      <c r="D77" s="229"/>
      <c r="E77" s="277"/>
      <c r="F77" s="371"/>
      <c r="G77" s="371"/>
      <c r="H77" s="371"/>
      <c r="I77" s="177"/>
      <c r="J77" s="234"/>
      <c r="K77" s="177"/>
      <c r="L77" s="235"/>
      <c r="M77" s="177"/>
      <c r="N77" s="372"/>
      <c r="O77" s="373"/>
      <c r="P77" s="373"/>
      <c r="Q77" s="374"/>
      <c r="R77" s="179"/>
      <c r="S77" s="372"/>
      <c r="T77" s="373"/>
      <c r="U77" s="374"/>
      <c r="V77" s="278"/>
      <c r="W77" s="372"/>
      <c r="X77" s="373"/>
      <c r="Y77" s="373"/>
      <c r="Z77" s="374"/>
      <c r="AA77" s="12"/>
      <c r="AB77" s="276"/>
      <c r="AC77" s="12"/>
      <c r="AD77" s="378"/>
      <c r="AE77" s="379"/>
      <c r="AF77" s="379"/>
      <c r="AG77" s="379"/>
      <c r="AH77" s="379"/>
      <c r="AI77" s="379"/>
      <c r="AJ77" s="380"/>
      <c r="AK77" s="2"/>
      <c r="AL77" s="2"/>
      <c r="AM77" s="2"/>
      <c r="AN77" s="2"/>
      <c r="AO77" s="2"/>
      <c r="AP77" s="2"/>
      <c r="AQ77" s="2"/>
      <c r="AR77" s="3"/>
      <c r="AS77" s="2"/>
      <c r="AT77" s="181">
        <f t="shared" si="1"/>
        <v>22</v>
      </c>
    </row>
    <row r="78" spans="1:46" ht="15" customHeight="1">
      <c r="A78" s="226">
        <f t="shared" si="0"/>
        <v>0</v>
      </c>
      <c r="B78" s="22"/>
      <c r="C78" s="2"/>
      <c r="D78" s="229"/>
      <c r="E78" s="14"/>
      <c r="F78" s="371"/>
      <c r="G78" s="371"/>
      <c r="H78" s="371"/>
      <c r="I78" s="14"/>
      <c r="J78" s="234"/>
      <c r="K78" s="14"/>
      <c r="L78" s="235"/>
      <c r="M78" s="14"/>
      <c r="N78" s="372"/>
      <c r="O78" s="373"/>
      <c r="P78" s="373"/>
      <c r="Q78" s="374"/>
      <c r="R78" s="14"/>
      <c r="S78" s="372"/>
      <c r="T78" s="373"/>
      <c r="U78" s="374"/>
      <c r="V78" s="14"/>
      <c r="W78" s="372"/>
      <c r="X78" s="373"/>
      <c r="Y78" s="373"/>
      <c r="Z78" s="374"/>
      <c r="AA78" s="12"/>
      <c r="AB78" s="276"/>
      <c r="AC78" s="12"/>
      <c r="AD78" s="378"/>
      <c r="AE78" s="379"/>
      <c r="AF78" s="379"/>
      <c r="AG78" s="379"/>
      <c r="AH78" s="379"/>
      <c r="AI78" s="379"/>
      <c r="AJ78" s="380"/>
      <c r="AK78" s="2"/>
      <c r="AL78" s="2"/>
      <c r="AM78" s="2"/>
      <c r="AN78" s="2"/>
      <c r="AO78" s="2"/>
      <c r="AP78" s="2"/>
      <c r="AQ78" s="2"/>
      <c r="AR78" s="3"/>
      <c r="AS78" s="2"/>
      <c r="AT78" s="181">
        <f t="shared" si="1"/>
        <v>23</v>
      </c>
    </row>
    <row r="79" spans="1:46" ht="15" customHeight="1">
      <c r="A79" s="226">
        <f t="shared" si="0"/>
        <v>0</v>
      </c>
      <c r="B79" s="22"/>
      <c r="C79" s="2"/>
      <c r="D79" s="229"/>
      <c r="E79" s="14"/>
      <c r="F79" s="371"/>
      <c r="G79" s="371"/>
      <c r="H79" s="371"/>
      <c r="I79" s="14"/>
      <c r="J79" s="234"/>
      <c r="K79" s="14"/>
      <c r="L79" s="235"/>
      <c r="M79" s="14"/>
      <c r="N79" s="372"/>
      <c r="O79" s="373"/>
      <c r="P79" s="373"/>
      <c r="Q79" s="374"/>
      <c r="R79" s="14"/>
      <c r="S79" s="372"/>
      <c r="T79" s="373"/>
      <c r="U79" s="374"/>
      <c r="V79" s="14"/>
      <c r="W79" s="372"/>
      <c r="X79" s="373"/>
      <c r="Y79" s="373"/>
      <c r="Z79" s="374"/>
      <c r="AA79" s="12"/>
      <c r="AB79" s="276"/>
      <c r="AC79" s="12"/>
      <c r="AD79" s="378"/>
      <c r="AE79" s="379"/>
      <c r="AF79" s="379"/>
      <c r="AG79" s="379"/>
      <c r="AH79" s="379"/>
      <c r="AI79" s="379"/>
      <c r="AJ79" s="380"/>
      <c r="AK79" s="2"/>
      <c r="AL79" s="2"/>
      <c r="AM79" s="2"/>
      <c r="AN79" s="2"/>
      <c r="AO79" s="2"/>
      <c r="AP79" s="2"/>
      <c r="AQ79" s="2"/>
      <c r="AR79" s="3"/>
      <c r="AS79" s="2"/>
      <c r="AT79" s="181">
        <f t="shared" si="1"/>
        <v>24</v>
      </c>
    </row>
    <row r="80" spans="1:46" ht="15" customHeight="1">
      <c r="A80" s="226">
        <f t="shared" si="0"/>
        <v>0</v>
      </c>
      <c r="B80" s="22"/>
      <c r="C80" s="2"/>
      <c r="D80" s="229"/>
      <c r="E80" s="14"/>
      <c r="F80" s="371"/>
      <c r="G80" s="371"/>
      <c r="H80" s="371"/>
      <c r="I80" s="14"/>
      <c r="J80" s="234"/>
      <c r="K80" s="14"/>
      <c r="L80" s="235"/>
      <c r="M80" s="14"/>
      <c r="N80" s="372"/>
      <c r="O80" s="373"/>
      <c r="P80" s="373"/>
      <c r="Q80" s="374"/>
      <c r="R80" s="14"/>
      <c r="S80" s="372"/>
      <c r="T80" s="373"/>
      <c r="U80" s="374"/>
      <c r="V80" s="14"/>
      <c r="W80" s="372"/>
      <c r="X80" s="373"/>
      <c r="Y80" s="373"/>
      <c r="Z80" s="374"/>
      <c r="AA80" s="12"/>
      <c r="AB80" s="276"/>
      <c r="AC80" s="12"/>
      <c r="AD80" s="378"/>
      <c r="AE80" s="379"/>
      <c r="AF80" s="379"/>
      <c r="AG80" s="379"/>
      <c r="AH80" s="379"/>
      <c r="AI80" s="379"/>
      <c r="AJ80" s="380"/>
      <c r="AK80" s="2"/>
      <c r="AL80" s="2"/>
      <c r="AM80" s="2"/>
      <c r="AN80" s="2"/>
      <c r="AO80" s="2"/>
      <c r="AP80" s="2"/>
      <c r="AQ80" s="2"/>
      <c r="AR80" s="3"/>
      <c r="AS80" s="2"/>
      <c r="AT80" s="181">
        <f t="shared" si="1"/>
        <v>25</v>
      </c>
    </row>
    <row r="81" spans="1:46" ht="15" customHeight="1">
      <c r="A81" s="226">
        <f t="shared" si="0"/>
        <v>0</v>
      </c>
      <c r="B81" s="22"/>
      <c r="C81" s="2"/>
      <c r="D81" s="229"/>
      <c r="E81" s="14"/>
      <c r="F81" s="371"/>
      <c r="G81" s="371"/>
      <c r="H81" s="371"/>
      <c r="I81" s="14"/>
      <c r="J81" s="234"/>
      <c r="K81" s="14"/>
      <c r="L81" s="235"/>
      <c r="M81" s="14"/>
      <c r="N81" s="372"/>
      <c r="O81" s="373"/>
      <c r="P81" s="373"/>
      <c r="Q81" s="374"/>
      <c r="R81" s="14"/>
      <c r="S81" s="372"/>
      <c r="T81" s="373"/>
      <c r="U81" s="374"/>
      <c r="V81" s="14"/>
      <c r="W81" s="372"/>
      <c r="X81" s="373"/>
      <c r="Y81" s="373"/>
      <c r="Z81" s="374"/>
      <c r="AA81" s="12"/>
      <c r="AB81" s="276"/>
      <c r="AC81" s="12"/>
      <c r="AD81" s="378"/>
      <c r="AE81" s="379"/>
      <c r="AF81" s="379"/>
      <c r="AG81" s="379"/>
      <c r="AH81" s="379"/>
      <c r="AI81" s="379"/>
      <c r="AJ81" s="380"/>
      <c r="AK81" s="2"/>
      <c r="AL81" s="2"/>
      <c r="AM81" s="2"/>
      <c r="AN81" s="2"/>
      <c r="AO81" s="2"/>
      <c r="AP81" s="2"/>
      <c r="AQ81" s="2"/>
      <c r="AR81" s="3"/>
      <c r="AS81" s="2"/>
      <c r="AT81" s="181">
        <f t="shared" si="1"/>
        <v>26</v>
      </c>
    </row>
    <row r="82" spans="1:46" ht="15" customHeight="1">
      <c r="A82" s="226">
        <f t="shared" si="0"/>
        <v>0</v>
      </c>
      <c r="B82" s="22"/>
      <c r="C82" s="2"/>
      <c r="D82" s="229"/>
      <c r="E82" s="14"/>
      <c r="F82" s="371"/>
      <c r="G82" s="371"/>
      <c r="H82" s="371"/>
      <c r="I82" s="14"/>
      <c r="J82" s="234"/>
      <c r="K82" s="14"/>
      <c r="L82" s="235"/>
      <c r="M82" s="14"/>
      <c r="N82" s="372"/>
      <c r="O82" s="373"/>
      <c r="P82" s="373"/>
      <c r="Q82" s="374"/>
      <c r="R82" s="14"/>
      <c r="S82" s="372"/>
      <c r="T82" s="373"/>
      <c r="U82" s="374"/>
      <c r="V82" s="14"/>
      <c r="W82" s="372"/>
      <c r="X82" s="373"/>
      <c r="Y82" s="373"/>
      <c r="Z82" s="374"/>
      <c r="AA82" s="12"/>
      <c r="AB82" s="276"/>
      <c r="AC82" s="12"/>
      <c r="AD82" s="378"/>
      <c r="AE82" s="379"/>
      <c r="AF82" s="379"/>
      <c r="AG82" s="379"/>
      <c r="AH82" s="379"/>
      <c r="AI82" s="379"/>
      <c r="AJ82" s="380"/>
      <c r="AK82" s="2"/>
      <c r="AL82" s="2"/>
      <c r="AM82" s="2"/>
      <c r="AN82" s="2"/>
      <c r="AO82" s="2"/>
      <c r="AP82" s="2"/>
      <c r="AQ82" s="2"/>
      <c r="AR82" s="3"/>
      <c r="AT82" s="181">
        <f t="shared" si="1"/>
        <v>27</v>
      </c>
    </row>
    <row r="83" spans="1:46" ht="15" customHeight="1">
      <c r="A83" s="226">
        <f t="shared" si="0"/>
        <v>0</v>
      </c>
      <c r="B83" s="22"/>
      <c r="C83" s="2"/>
      <c r="D83" s="229"/>
      <c r="E83" s="14"/>
      <c r="F83" s="371"/>
      <c r="G83" s="371"/>
      <c r="H83" s="371"/>
      <c r="I83" s="14"/>
      <c r="J83" s="234"/>
      <c r="K83" s="14"/>
      <c r="L83" s="235"/>
      <c r="M83" s="14"/>
      <c r="N83" s="372"/>
      <c r="O83" s="373"/>
      <c r="P83" s="373"/>
      <c r="Q83" s="374"/>
      <c r="R83" s="14"/>
      <c r="S83" s="372"/>
      <c r="T83" s="373"/>
      <c r="U83" s="374"/>
      <c r="V83" s="14"/>
      <c r="W83" s="372"/>
      <c r="X83" s="373"/>
      <c r="Y83" s="373"/>
      <c r="Z83" s="374"/>
      <c r="AA83" s="12"/>
      <c r="AB83" s="276"/>
      <c r="AC83" s="12"/>
      <c r="AD83" s="378"/>
      <c r="AE83" s="379"/>
      <c r="AF83" s="379"/>
      <c r="AG83" s="379"/>
      <c r="AH83" s="379"/>
      <c r="AI83" s="379"/>
      <c r="AJ83" s="380"/>
      <c r="AK83" s="2"/>
      <c r="AL83" s="2"/>
      <c r="AM83" s="2"/>
      <c r="AN83" s="2"/>
      <c r="AO83" s="2"/>
      <c r="AP83" s="2"/>
      <c r="AQ83" s="2"/>
      <c r="AR83" s="3"/>
      <c r="AT83" s="181">
        <f t="shared" si="1"/>
        <v>28</v>
      </c>
    </row>
    <row r="84" spans="1:46" ht="15" customHeight="1">
      <c r="A84" s="226">
        <f t="shared" si="0"/>
        <v>0</v>
      </c>
      <c r="B84" s="22"/>
      <c r="C84" s="2"/>
      <c r="D84" s="229"/>
      <c r="E84" s="14"/>
      <c r="F84" s="371"/>
      <c r="G84" s="371"/>
      <c r="H84" s="371"/>
      <c r="I84" s="14"/>
      <c r="J84" s="234"/>
      <c r="K84" s="14"/>
      <c r="L84" s="235"/>
      <c r="M84" s="14"/>
      <c r="N84" s="372"/>
      <c r="O84" s="373"/>
      <c r="P84" s="373"/>
      <c r="Q84" s="374"/>
      <c r="R84" s="14"/>
      <c r="S84" s="372"/>
      <c r="T84" s="373"/>
      <c r="U84" s="374"/>
      <c r="V84" s="14"/>
      <c r="W84" s="372"/>
      <c r="X84" s="373"/>
      <c r="Y84" s="373"/>
      <c r="Z84" s="374"/>
      <c r="AA84" s="12"/>
      <c r="AB84" s="276"/>
      <c r="AC84" s="12"/>
      <c r="AD84" s="378"/>
      <c r="AE84" s="379"/>
      <c r="AF84" s="379"/>
      <c r="AG84" s="379"/>
      <c r="AH84" s="379"/>
      <c r="AI84" s="379"/>
      <c r="AJ84" s="380"/>
      <c r="AK84" s="2"/>
      <c r="AL84" s="2"/>
      <c r="AM84" s="2"/>
      <c r="AN84" s="2"/>
      <c r="AO84" s="2"/>
      <c r="AP84" s="2"/>
      <c r="AQ84" s="2"/>
      <c r="AR84" s="3"/>
      <c r="AT84" s="181">
        <f t="shared" si="1"/>
        <v>29</v>
      </c>
    </row>
    <row r="85" spans="1:46" ht="15" customHeight="1">
      <c r="A85" s="226">
        <f t="shared" si="0"/>
        <v>0</v>
      </c>
      <c r="B85" s="22"/>
      <c r="C85" s="2"/>
      <c r="D85" s="229"/>
      <c r="E85" s="14"/>
      <c r="F85" s="371"/>
      <c r="G85" s="371"/>
      <c r="H85" s="371"/>
      <c r="I85" s="14"/>
      <c r="J85" s="234"/>
      <c r="K85" s="14"/>
      <c r="L85" s="235"/>
      <c r="M85" s="14"/>
      <c r="N85" s="372"/>
      <c r="O85" s="373"/>
      <c r="P85" s="373"/>
      <c r="Q85" s="374"/>
      <c r="R85" s="14"/>
      <c r="S85" s="372"/>
      <c r="T85" s="373"/>
      <c r="U85" s="374"/>
      <c r="V85" s="14"/>
      <c r="W85" s="372"/>
      <c r="X85" s="373"/>
      <c r="Y85" s="373"/>
      <c r="Z85" s="374"/>
      <c r="AA85" s="12"/>
      <c r="AB85" s="276"/>
      <c r="AC85" s="12"/>
      <c r="AD85" s="378"/>
      <c r="AE85" s="379"/>
      <c r="AF85" s="379"/>
      <c r="AG85" s="379"/>
      <c r="AH85" s="379"/>
      <c r="AI85" s="379"/>
      <c r="AJ85" s="380"/>
      <c r="AK85" s="2"/>
      <c r="AL85" s="2"/>
      <c r="AM85" s="2"/>
      <c r="AN85" s="2"/>
      <c r="AO85" s="2"/>
      <c r="AP85" s="2"/>
      <c r="AQ85" s="2"/>
      <c r="AR85" s="3"/>
      <c r="AT85" s="181">
        <f t="shared" si="1"/>
        <v>30</v>
      </c>
    </row>
    <row r="86" spans="1:46" ht="15" customHeight="1">
      <c r="A86" s="226">
        <f t="shared" si="0"/>
        <v>0</v>
      </c>
      <c r="B86" s="22"/>
      <c r="C86" s="2"/>
      <c r="D86" s="229"/>
      <c r="E86" s="14"/>
      <c r="F86" s="371"/>
      <c r="G86" s="371"/>
      <c r="H86" s="371"/>
      <c r="I86" s="14"/>
      <c r="J86" s="234"/>
      <c r="K86" s="14"/>
      <c r="L86" s="235"/>
      <c r="M86" s="14"/>
      <c r="N86" s="372"/>
      <c r="O86" s="373"/>
      <c r="P86" s="373"/>
      <c r="Q86" s="374"/>
      <c r="R86" s="14"/>
      <c r="S86" s="372"/>
      <c r="T86" s="373"/>
      <c r="U86" s="374"/>
      <c r="V86" s="14"/>
      <c r="W86" s="372"/>
      <c r="X86" s="373"/>
      <c r="Y86" s="373"/>
      <c r="Z86" s="374"/>
      <c r="AA86" s="12"/>
      <c r="AB86" s="276"/>
      <c r="AC86" s="12"/>
      <c r="AD86" s="378"/>
      <c r="AE86" s="379"/>
      <c r="AF86" s="379"/>
      <c r="AG86" s="379"/>
      <c r="AH86" s="379"/>
      <c r="AI86" s="379"/>
      <c r="AJ86" s="380"/>
      <c r="AK86" s="2"/>
      <c r="AL86" s="2"/>
      <c r="AM86" s="2"/>
      <c r="AN86" s="2"/>
      <c r="AO86" s="2"/>
      <c r="AP86" s="2"/>
      <c r="AQ86" s="2"/>
      <c r="AR86" s="3"/>
      <c r="AT86" s="181">
        <f t="shared" si="1"/>
        <v>31</v>
      </c>
    </row>
    <row r="87" spans="1:46" ht="15" customHeight="1">
      <c r="A87" s="226">
        <f t="shared" si="0"/>
        <v>0</v>
      </c>
      <c r="B87" s="22"/>
      <c r="C87" s="2"/>
      <c r="D87" s="229"/>
      <c r="E87" s="14"/>
      <c r="F87" s="371"/>
      <c r="G87" s="371"/>
      <c r="H87" s="371"/>
      <c r="I87" s="14"/>
      <c r="J87" s="234"/>
      <c r="K87" s="14"/>
      <c r="L87" s="235"/>
      <c r="M87" s="14"/>
      <c r="N87" s="372"/>
      <c r="O87" s="373"/>
      <c r="P87" s="373"/>
      <c r="Q87" s="374"/>
      <c r="R87" s="14"/>
      <c r="S87" s="372"/>
      <c r="T87" s="373"/>
      <c r="U87" s="374"/>
      <c r="V87" s="14"/>
      <c r="W87" s="372"/>
      <c r="X87" s="373"/>
      <c r="Y87" s="373"/>
      <c r="Z87" s="374"/>
      <c r="AA87" s="12"/>
      <c r="AB87" s="276"/>
      <c r="AC87" s="12"/>
      <c r="AD87" s="378"/>
      <c r="AE87" s="379"/>
      <c r="AF87" s="379"/>
      <c r="AG87" s="379"/>
      <c r="AH87" s="379"/>
      <c r="AI87" s="379"/>
      <c r="AJ87" s="380"/>
      <c r="AK87" s="2"/>
      <c r="AL87" s="2"/>
      <c r="AM87" s="2"/>
      <c r="AN87" s="2"/>
      <c r="AO87" s="2"/>
      <c r="AP87" s="2"/>
      <c r="AQ87" s="2"/>
      <c r="AR87" s="3"/>
      <c r="AT87" s="181">
        <f t="shared" si="1"/>
        <v>32</v>
      </c>
    </row>
    <row r="88" spans="1:46" ht="15" customHeight="1">
      <c r="A88" s="226">
        <f t="shared" si="0"/>
        <v>0</v>
      </c>
      <c r="B88" s="22"/>
      <c r="C88" s="2"/>
      <c r="D88" s="229"/>
      <c r="E88" s="14"/>
      <c r="F88" s="371"/>
      <c r="G88" s="371"/>
      <c r="H88" s="371"/>
      <c r="I88" s="14"/>
      <c r="J88" s="234"/>
      <c r="K88" s="14"/>
      <c r="L88" s="235"/>
      <c r="M88" s="14"/>
      <c r="N88" s="372"/>
      <c r="O88" s="373"/>
      <c r="P88" s="373"/>
      <c r="Q88" s="374"/>
      <c r="R88" s="14"/>
      <c r="S88" s="372"/>
      <c r="T88" s="373"/>
      <c r="U88" s="374"/>
      <c r="V88" s="14"/>
      <c r="W88" s="372"/>
      <c r="X88" s="373"/>
      <c r="Y88" s="373"/>
      <c r="Z88" s="374"/>
      <c r="AA88" s="12"/>
      <c r="AB88" s="276"/>
      <c r="AC88" s="12"/>
      <c r="AD88" s="378"/>
      <c r="AE88" s="379"/>
      <c r="AF88" s="379"/>
      <c r="AG88" s="379"/>
      <c r="AH88" s="379"/>
      <c r="AI88" s="379"/>
      <c r="AJ88" s="380"/>
      <c r="AK88" s="2"/>
      <c r="AL88" s="2"/>
      <c r="AM88" s="2"/>
      <c r="AN88" s="2"/>
      <c r="AO88" s="2"/>
      <c r="AP88" s="2"/>
      <c r="AQ88" s="2"/>
      <c r="AR88" s="3"/>
      <c r="AT88" s="181">
        <f t="shared" si="1"/>
        <v>33</v>
      </c>
    </row>
    <row r="89" spans="1:46" ht="15" customHeight="1">
      <c r="A89" s="226">
        <f t="shared" si="0"/>
        <v>0</v>
      </c>
      <c r="B89" s="22"/>
      <c r="C89" s="2"/>
      <c r="D89" s="229"/>
      <c r="E89" s="14"/>
      <c r="F89" s="371"/>
      <c r="G89" s="371"/>
      <c r="H89" s="371"/>
      <c r="I89" s="14"/>
      <c r="J89" s="234"/>
      <c r="K89" s="14"/>
      <c r="L89" s="235"/>
      <c r="M89" s="14"/>
      <c r="N89" s="372"/>
      <c r="O89" s="373"/>
      <c r="P89" s="373"/>
      <c r="Q89" s="374"/>
      <c r="R89" s="14"/>
      <c r="S89" s="372"/>
      <c r="T89" s="373"/>
      <c r="U89" s="374"/>
      <c r="V89" s="14"/>
      <c r="W89" s="372"/>
      <c r="X89" s="373"/>
      <c r="Y89" s="373"/>
      <c r="Z89" s="374"/>
      <c r="AA89" s="12"/>
      <c r="AB89" s="276"/>
      <c r="AC89" s="12"/>
      <c r="AD89" s="378"/>
      <c r="AE89" s="379"/>
      <c r="AF89" s="379"/>
      <c r="AG89" s="379"/>
      <c r="AH89" s="379"/>
      <c r="AI89" s="379"/>
      <c r="AJ89" s="380"/>
      <c r="AK89" s="2"/>
      <c r="AL89" s="2"/>
      <c r="AM89" s="2"/>
      <c r="AN89" s="2"/>
      <c r="AO89" s="2"/>
      <c r="AP89" s="2"/>
      <c r="AQ89" s="2"/>
      <c r="AR89" s="3"/>
      <c r="AT89" s="181">
        <f t="shared" si="1"/>
        <v>34</v>
      </c>
    </row>
    <row r="90" spans="1:46" ht="15" customHeight="1">
      <c r="A90" s="226">
        <f t="shared" si="0"/>
        <v>0</v>
      </c>
      <c r="B90" s="22"/>
      <c r="C90" s="2"/>
      <c r="D90" s="2"/>
      <c r="E90" s="277"/>
      <c r="F90" s="385"/>
      <c r="G90" s="385"/>
      <c r="H90" s="385"/>
      <c r="I90" s="268"/>
      <c r="J90" s="278"/>
      <c r="K90" s="268"/>
      <c r="L90" s="272"/>
      <c r="M90" s="268"/>
      <c r="N90" s="385"/>
      <c r="O90" s="385"/>
      <c r="P90" s="385"/>
      <c r="Q90" s="385"/>
      <c r="R90" s="179"/>
      <c r="S90" s="385"/>
      <c r="T90" s="385"/>
      <c r="U90" s="385"/>
      <c r="V90" s="278"/>
      <c r="W90" s="383"/>
      <c r="X90" s="383"/>
      <c r="Y90" s="383"/>
      <c r="Z90" s="383"/>
      <c r="AA90" s="277"/>
      <c r="AB90" s="272"/>
      <c r="AC90" s="277"/>
      <c r="AD90" s="384"/>
      <c r="AE90" s="384"/>
      <c r="AF90" s="384"/>
      <c r="AG90" s="384"/>
      <c r="AH90" s="384"/>
      <c r="AI90" s="384"/>
      <c r="AJ90" s="384"/>
      <c r="AK90" s="2"/>
      <c r="AL90" s="2"/>
      <c r="AM90" s="2"/>
      <c r="AN90" s="2"/>
      <c r="AO90" s="2"/>
      <c r="AP90" s="2"/>
      <c r="AQ90" s="2"/>
      <c r="AR90" s="273"/>
      <c r="AT90" s="181">
        <f t="shared" si="1"/>
        <v>35</v>
      </c>
    </row>
    <row r="91" spans="1:46" ht="15" customHeight="1">
      <c r="A91" s="226">
        <f t="shared" si="0"/>
        <v>0</v>
      </c>
      <c r="B91" s="22"/>
      <c r="C91" s="2"/>
      <c r="D91" s="2"/>
      <c r="E91" s="277"/>
      <c r="F91" s="385"/>
      <c r="G91" s="385"/>
      <c r="H91" s="385"/>
      <c r="I91" s="268"/>
      <c r="J91" s="278"/>
      <c r="K91" s="268"/>
      <c r="L91" s="272"/>
      <c r="M91" s="268"/>
      <c r="N91" s="385"/>
      <c r="O91" s="385"/>
      <c r="P91" s="385"/>
      <c r="Q91" s="385"/>
      <c r="R91" s="179"/>
      <c r="S91" s="385"/>
      <c r="T91" s="385"/>
      <c r="U91" s="385"/>
      <c r="V91" s="278"/>
      <c r="W91" s="383"/>
      <c r="X91" s="383"/>
      <c r="Y91" s="383"/>
      <c r="Z91" s="383"/>
      <c r="AA91" s="277"/>
      <c r="AB91" s="272"/>
      <c r="AC91" s="277"/>
      <c r="AD91" s="384"/>
      <c r="AE91" s="384"/>
      <c r="AF91" s="384"/>
      <c r="AG91" s="384"/>
      <c r="AH91" s="384"/>
      <c r="AI91" s="384"/>
      <c r="AJ91" s="384"/>
      <c r="AK91" s="2"/>
      <c r="AL91" s="2"/>
      <c r="AM91" s="2"/>
      <c r="AN91" s="2"/>
      <c r="AO91" s="2"/>
      <c r="AP91" s="2"/>
      <c r="AQ91" s="2"/>
      <c r="AR91" s="273"/>
      <c r="AT91" s="181">
        <f t="shared" si="1"/>
        <v>36</v>
      </c>
    </row>
    <row r="92" spans="1:46" ht="15" customHeight="1">
      <c r="A92" s="226">
        <f t="shared" si="0"/>
        <v>0</v>
      </c>
      <c r="B92" s="22"/>
      <c r="C92" s="2"/>
      <c r="D92" s="229"/>
      <c r="E92" s="2"/>
      <c r="F92" s="371"/>
      <c r="G92" s="371"/>
      <c r="H92" s="371"/>
      <c r="I92" s="2"/>
      <c r="J92" s="234"/>
      <c r="K92" s="2"/>
      <c r="L92" s="235"/>
      <c r="M92" s="2"/>
      <c r="N92" s="375"/>
      <c r="O92" s="376"/>
      <c r="P92" s="376"/>
      <c r="Q92" s="377"/>
      <c r="R92" s="2"/>
      <c r="S92" s="372"/>
      <c r="T92" s="373"/>
      <c r="U92" s="374"/>
      <c r="V92" s="2"/>
      <c r="W92" s="372"/>
      <c r="X92" s="373"/>
      <c r="Y92" s="373"/>
      <c r="Z92" s="374"/>
      <c r="AA92" s="2"/>
      <c r="AB92" s="276"/>
      <c r="AC92" s="2"/>
      <c r="AD92" s="378"/>
      <c r="AE92" s="379"/>
      <c r="AF92" s="379"/>
      <c r="AG92" s="379"/>
      <c r="AH92" s="379"/>
      <c r="AI92" s="379"/>
      <c r="AJ92" s="380"/>
      <c r="AK92" s="2"/>
      <c r="AL92" s="2"/>
      <c r="AM92" s="2"/>
      <c r="AN92" s="2"/>
      <c r="AO92" s="2"/>
      <c r="AP92" s="2"/>
      <c r="AQ92" s="2"/>
      <c r="AR92" s="3"/>
      <c r="AT92" s="181">
        <f t="shared" si="1"/>
        <v>37</v>
      </c>
    </row>
    <row r="93" spans="1:46" ht="15" customHeight="1">
      <c r="A93" s="226">
        <f t="shared" si="0"/>
        <v>0</v>
      </c>
      <c r="B93" s="22"/>
      <c r="C93" s="2"/>
      <c r="D93" s="229"/>
      <c r="E93" s="2"/>
      <c r="F93" s="371"/>
      <c r="G93" s="371"/>
      <c r="H93" s="371"/>
      <c r="I93" s="2"/>
      <c r="J93" s="234"/>
      <c r="K93" s="2"/>
      <c r="L93" s="235"/>
      <c r="M93" s="2"/>
      <c r="N93" s="375"/>
      <c r="O93" s="376"/>
      <c r="P93" s="376"/>
      <c r="Q93" s="377"/>
      <c r="R93" s="2"/>
      <c r="S93" s="372"/>
      <c r="T93" s="373"/>
      <c r="U93" s="374"/>
      <c r="V93" s="2"/>
      <c r="W93" s="372"/>
      <c r="X93" s="373"/>
      <c r="Y93" s="373"/>
      <c r="Z93" s="374"/>
      <c r="AA93" s="2"/>
      <c r="AB93" s="276"/>
      <c r="AC93" s="2"/>
      <c r="AD93" s="378"/>
      <c r="AE93" s="379"/>
      <c r="AF93" s="379"/>
      <c r="AG93" s="379"/>
      <c r="AH93" s="379"/>
      <c r="AI93" s="379"/>
      <c r="AJ93" s="380"/>
      <c r="AK93" s="2"/>
      <c r="AL93" s="2"/>
      <c r="AM93" s="2"/>
      <c r="AN93" s="2"/>
      <c r="AO93" s="2"/>
      <c r="AP93" s="2"/>
      <c r="AQ93" s="2"/>
      <c r="AR93" s="3"/>
      <c r="AT93" s="181">
        <f t="shared" si="1"/>
        <v>38</v>
      </c>
    </row>
    <row r="94" spans="1:46" ht="15" customHeight="1">
      <c r="A94" s="226">
        <f t="shared" si="0"/>
        <v>0</v>
      </c>
      <c r="B94" s="22"/>
      <c r="C94" s="2"/>
      <c r="D94" s="229"/>
      <c r="E94" s="2"/>
      <c r="F94" s="371"/>
      <c r="G94" s="371"/>
      <c r="H94" s="371"/>
      <c r="I94" s="2"/>
      <c r="J94" s="234"/>
      <c r="K94" s="2"/>
      <c r="L94" s="235"/>
      <c r="M94" s="2"/>
      <c r="N94" s="375"/>
      <c r="O94" s="376"/>
      <c r="P94" s="376"/>
      <c r="Q94" s="377"/>
      <c r="R94" s="2"/>
      <c r="S94" s="372"/>
      <c r="T94" s="373"/>
      <c r="U94" s="374"/>
      <c r="V94" s="2"/>
      <c r="W94" s="372"/>
      <c r="X94" s="373"/>
      <c r="Y94" s="373"/>
      <c r="Z94" s="374"/>
      <c r="AA94" s="2"/>
      <c r="AB94" s="276"/>
      <c r="AC94" s="2"/>
      <c r="AD94" s="378"/>
      <c r="AE94" s="379"/>
      <c r="AF94" s="379"/>
      <c r="AG94" s="379"/>
      <c r="AH94" s="379"/>
      <c r="AI94" s="379"/>
      <c r="AJ94" s="380"/>
      <c r="AK94" s="2"/>
      <c r="AL94" s="2"/>
      <c r="AM94" s="2"/>
      <c r="AN94" s="2"/>
      <c r="AO94" s="2"/>
      <c r="AP94" s="2"/>
      <c r="AQ94" s="2"/>
      <c r="AR94" s="3"/>
      <c r="AT94" s="181">
        <f t="shared" si="1"/>
        <v>39</v>
      </c>
    </row>
    <row r="95" spans="1:46" ht="15" customHeight="1">
      <c r="A95" s="226">
        <f t="shared" si="0"/>
        <v>0</v>
      </c>
      <c r="B95" s="22"/>
      <c r="C95" s="2"/>
      <c r="D95" s="229"/>
      <c r="E95" s="2"/>
      <c r="F95" s="371"/>
      <c r="G95" s="371"/>
      <c r="H95" s="371"/>
      <c r="I95" s="2"/>
      <c r="J95" s="234"/>
      <c r="K95" s="2"/>
      <c r="L95" s="235"/>
      <c r="M95" s="2"/>
      <c r="N95" s="375"/>
      <c r="O95" s="376"/>
      <c r="P95" s="376"/>
      <c r="Q95" s="377"/>
      <c r="R95" s="2"/>
      <c r="S95" s="372"/>
      <c r="T95" s="373"/>
      <c r="U95" s="374"/>
      <c r="V95" s="2"/>
      <c r="W95" s="372"/>
      <c r="X95" s="373"/>
      <c r="Y95" s="373"/>
      <c r="Z95" s="374"/>
      <c r="AA95" s="2"/>
      <c r="AB95" s="276"/>
      <c r="AC95" s="2"/>
      <c r="AD95" s="378"/>
      <c r="AE95" s="379"/>
      <c r="AF95" s="379"/>
      <c r="AG95" s="379"/>
      <c r="AH95" s="379"/>
      <c r="AI95" s="379"/>
      <c r="AJ95" s="380"/>
      <c r="AK95" s="2"/>
      <c r="AL95" s="2"/>
      <c r="AM95" s="2"/>
      <c r="AN95" s="2"/>
      <c r="AO95" s="2"/>
      <c r="AP95" s="2"/>
      <c r="AQ95" s="2"/>
      <c r="AR95" s="3"/>
      <c r="AT95" s="181">
        <f t="shared" si="1"/>
        <v>40</v>
      </c>
    </row>
    <row r="96" spans="1:46" ht="15" customHeight="1">
      <c r="A96" s="226">
        <f t="shared" si="0"/>
        <v>0</v>
      </c>
      <c r="B96" s="22"/>
      <c r="C96" s="2"/>
      <c r="D96" s="229"/>
      <c r="E96" s="2"/>
      <c r="F96" s="371"/>
      <c r="G96" s="371"/>
      <c r="H96" s="371"/>
      <c r="I96" s="2"/>
      <c r="J96" s="234"/>
      <c r="K96" s="2"/>
      <c r="L96" s="235"/>
      <c r="M96" s="2"/>
      <c r="N96" s="375"/>
      <c r="O96" s="376"/>
      <c r="P96" s="376"/>
      <c r="Q96" s="377"/>
      <c r="R96" s="2"/>
      <c r="S96" s="372"/>
      <c r="T96" s="373"/>
      <c r="U96" s="374"/>
      <c r="V96" s="2"/>
      <c r="W96" s="372"/>
      <c r="X96" s="373"/>
      <c r="Y96" s="373"/>
      <c r="Z96" s="374"/>
      <c r="AA96" s="2"/>
      <c r="AB96" s="276"/>
      <c r="AC96" s="2"/>
      <c r="AD96" s="378"/>
      <c r="AE96" s="379"/>
      <c r="AF96" s="379"/>
      <c r="AG96" s="379"/>
      <c r="AH96" s="379"/>
      <c r="AI96" s="379"/>
      <c r="AJ96" s="380"/>
      <c r="AK96" s="2"/>
      <c r="AL96" s="2"/>
      <c r="AM96" s="2"/>
      <c r="AN96" s="2"/>
      <c r="AO96" s="2"/>
      <c r="AP96" s="2"/>
      <c r="AQ96" s="2"/>
      <c r="AR96" s="3"/>
      <c r="AT96" s="181">
        <f t="shared" si="1"/>
        <v>41</v>
      </c>
    </row>
    <row r="97" spans="1:46" ht="15" customHeight="1">
      <c r="A97" s="226">
        <f t="shared" si="0"/>
        <v>0</v>
      </c>
      <c r="B97" s="22"/>
      <c r="C97" s="2"/>
      <c r="D97" s="229"/>
      <c r="E97" s="2"/>
      <c r="F97" s="371"/>
      <c r="G97" s="371"/>
      <c r="H97" s="371"/>
      <c r="I97" s="2"/>
      <c r="J97" s="234"/>
      <c r="K97" s="2"/>
      <c r="L97" s="235"/>
      <c r="M97" s="2"/>
      <c r="N97" s="375"/>
      <c r="O97" s="376"/>
      <c r="P97" s="376"/>
      <c r="Q97" s="377"/>
      <c r="R97" s="2"/>
      <c r="S97" s="372"/>
      <c r="T97" s="373"/>
      <c r="U97" s="374"/>
      <c r="V97" s="2"/>
      <c r="W97" s="372"/>
      <c r="X97" s="373"/>
      <c r="Y97" s="373"/>
      <c r="Z97" s="374"/>
      <c r="AA97" s="2"/>
      <c r="AB97" s="276"/>
      <c r="AC97" s="2"/>
      <c r="AD97" s="378"/>
      <c r="AE97" s="379"/>
      <c r="AF97" s="379"/>
      <c r="AG97" s="379"/>
      <c r="AH97" s="379"/>
      <c r="AI97" s="379"/>
      <c r="AJ97" s="380"/>
      <c r="AK97" s="2"/>
      <c r="AL97" s="2"/>
      <c r="AM97" s="2"/>
      <c r="AN97" s="2"/>
      <c r="AO97" s="2"/>
      <c r="AP97" s="2"/>
      <c r="AQ97" s="2"/>
      <c r="AR97" s="3"/>
      <c r="AT97" s="181">
        <f t="shared" si="1"/>
        <v>42</v>
      </c>
    </row>
    <row r="98" spans="1:46" ht="15" customHeight="1">
      <c r="A98" s="226">
        <f t="shared" si="0"/>
        <v>0</v>
      </c>
      <c r="B98" s="22"/>
      <c r="C98" s="2"/>
      <c r="D98" s="229"/>
      <c r="E98" s="2"/>
      <c r="F98" s="371"/>
      <c r="G98" s="371"/>
      <c r="H98" s="371"/>
      <c r="I98" s="2"/>
      <c r="J98" s="234"/>
      <c r="K98" s="2"/>
      <c r="L98" s="235"/>
      <c r="M98" s="2"/>
      <c r="N98" s="375"/>
      <c r="O98" s="376"/>
      <c r="P98" s="376"/>
      <c r="Q98" s="377"/>
      <c r="R98" s="2"/>
      <c r="S98" s="372"/>
      <c r="T98" s="373"/>
      <c r="U98" s="374"/>
      <c r="V98" s="2"/>
      <c r="W98" s="372"/>
      <c r="X98" s="373"/>
      <c r="Y98" s="373"/>
      <c r="Z98" s="374"/>
      <c r="AA98" s="2"/>
      <c r="AB98" s="276"/>
      <c r="AC98" s="2"/>
      <c r="AD98" s="378"/>
      <c r="AE98" s="379"/>
      <c r="AF98" s="379"/>
      <c r="AG98" s="379"/>
      <c r="AH98" s="379"/>
      <c r="AI98" s="379"/>
      <c r="AJ98" s="380"/>
      <c r="AK98" s="2"/>
      <c r="AL98" s="2"/>
      <c r="AM98" s="2"/>
      <c r="AN98" s="2"/>
      <c r="AO98" s="2"/>
      <c r="AP98" s="2"/>
      <c r="AQ98" s="2"/>
      <c r="AR98" s="3"/>
      <c r="AT98" s="181">
        <f t="shared" si="1"/>
        <v>43</v>
      </c>
    </row>
    <row r="99" spans="1:46" ht="15" customHeight="1">
      <c r="A99" s="226">
        <f t="shared" si="0"/>
        <v>0</v>
      </c>
      <c r="B99" s="22"/>
      <c r="C99" s="2"/>
      <c r="D99" s="229"/>
      <c r="E99" s="2"/>
      <c r="F99" s="371"/>
      <c r="G99" s="371"/>
      <c r="H99" s="371"/>
      <c r="I99" s="2"/>
      <c r="J99" s="234"/>
      <c r="K99" s="2"/>
      <c r="L99" s="235"/>
      <c r="M99" s="2"/>
      <c r="N99" s="375"/>
      <c r="O99" s="376"/>
      <c r="P99" s="376"/>
      <c r="Q99" s="377"/>
      <c r="R99" s="2"/>
      <c r="S99" s="372"/>
      <c r="T99" s="373"/>
      <c r="U99" s="374"/>
      <c r="V99" s="2"/>
      <c r="W99" s="372"/>
      <c r="X99" s="373"/>
      <c r="Y99" s="373"/>
      <c r="Z99" s="374"/>
      <c r="AA99" s="2"/>
      <c r="AB99" s="276"/>
      <c r="AC99" s="2"/>
      <c r="AD99" s="378"/>
      <c r="AE99" s="379"/>
      <c r="AF99" s="379"/>
      <c r="AG99" s="379"/>
      <c r="AH99" s="379"/>
      <c r="AI99" s="379"/>
      <c r="AJ99" s="380"/>
      <c r="AK99" s="2"/>
      <c r="AL99" s="2"/>
      <c r="AM99" s="2"/>
      <c r="AN99" s="2"/>
      <c r="AO99" s="2"/>
      <c r="AP99" s="2"/>
      <c r="AQ99" s="2"/>
      <c r="AR99" s="3"/>
      <c r="AT99" s="181">
        <f t="shared" si="1"/>
        <v>44</v>
      </c>
    </row>
    <row r="100" spans="1:46" ht="15" customHeight="1">
      <c r="A100" s="226">
        <f t="shared" si="0"/>
        <v>0</v>
      </c>
      <c r="B100" s="22"/>
      <c r="C100" s="2"/>
      <c r="D100" s="229"/>
      <c r="E100" s="2"/>
      <c r="F100" s="371"/>
      <c r="G100" s="371"/>
      <c r="H100" s="371"/>
      <c r="I100" s="2"/>
      <c r="J100" s="234"/>
      <c r="K100" s="2"/>
      <c r="L100" s="235"/>
      <c r="M100" s="2"/>
      <c r="N100" s="375"/>
      <c r="O100" s="376"/>
      <c r="P100" s="376"/>
      <c r="Q100" s="377"/>
      <c r="R100" s="2"/>
      <c r="S100" s="372"/>
      <c r="T100" s="373"/>
      <c r="U100" s="374"/>
      <c r="V100" s="2"/>
      <c r="W100" s="372"/>
      <c r="X100" s="373"/>
      <c r="Y100" s="373"/>
      <c r="Z100" s="374"/>
      <c r="AA100" s="2"/>
      <c r="AB100" s="276"/>
      <c r="AC100" s="2"/>
      <c r="AD100" s="378"/>
      <c r="AE100" s="379"/>
      <c r="AF100" s="379"/>
      <c r="AG100" s="379"/>
      <c r="AH100" s="379"/>
      <c r="AI100" s="379"/>
      <c r="AJ100" s="380"/>
      <c r="AK100" s="2"/>
      <c r="AL100" s="2"/>
      <c r="AM100" s="2"/>
      <c r="AN100" s="2"/>
      <c r="AO100" s="2"/>
      <c r="AP100" s="2"/>
      <c r="AQ100" s="2"/>
      <c r="AR100" s="3"/>
      <c r="AT100" s="181">
        <f t="shared" si="1"/>
        <v>45</v>
      </c>
    </row>
    <row r="101" spans="1:46" ht="15" customHeight="1">
      <c r="A101" s="226">
        <f t="shared" si="0"/>
        <v>0</v>
      </c>
      <c r="B101" s="22"/>
      <c r="C101" s="2"/>
      <c r="D101" s="229"/>
      <c r="E101" s="2"/>
      <c r="F101" s="371"/>
      <c r="G101" s="371"/>
      <c r="H101" s="371"/>
      <c r="I101" s="2"/>
      <c r="J101" s="234"/>
      <c r="K101" s="2"/>
      <c r="L101" s="235"/>
      <c r="M101" s="2"/>
      <c r="N101" s="375"/>
      <c r="O101" s="376"/>
      <c r="P101" s="376"/>
      <c r="Q101" s="377"/>
      <c r="R101" s="2"/>
      <c r="S101" s="372"/>
      <c r="T101" s="373"/>
      <c r="U101" s="374"/>
      <c r="V101" s="2"/>
      <c r="W101" s="372"/>
      <c r="X101" s="373"/>
      <c r="Y101" s="373"/>
      <c r="Z101" s="374"/>
      <c r="AA101" s="2"/>
      <c r="AB101" s="276"/>
      <c r="AC101" s="2"/>
      <c r="AD101" s="378"/>
      <c r="AE101" s="379"/>
      <c r="AF101" s="379"/>
      <c r="AG101" s="379"/>
      <c r="AH101" s="379"/>
      <c r="AI101" s="379"/>
      <c r="AJ101" s="380"/>
      <c r="AK101" s="2"/>
      <c r="AL101" s="2"/>
      <c r="AM101" s="2"/>
      <c r="AN101" s="2"/>
      <c r="AO101" s="2"/>
      <c r="AP101" s="2"/>
      <c r="AQ101" s="2"/>
      <c r="AR101" s="3"/>
      <c r="AT101" s="181">
        <f t="shared" si="1"/>
        <v>46</v>
      </c>
    </row>
    <row r="102" spans="1:46" ht="15" customHeight="1">
      <c r="A102" s="226">
        <f t="shared" si="0"/>
        <v>0</v>
      </c>
      <c r="B102" s="22"/>
      <c r="C102" s="2"/>
      <c r="D102" s="229"/>
      <c r="E102" s="2"/>
      <c r="F102" s="371"/>
      <c r="G102" s="371"/>
      <c r="H102" s="371"/>
      <c r="I102" s="2"/>
      <c r="J102" s="234"/>
      <c r="K102" s="2"/>
      <c r="L102" s="235"/>
      <c r="M102" s="2"/>
      <c r="N102" s="375"/>
      <c r="O102" s="376"/>
      <c r="P102" s="376"/>
      <c r="Q102" s="377"/>
      <c r="R102" s="2"/>
      <c r="S102" s="372"/>
      <c r="T102" s="373"/>
      <c r="U102" s="374"/>
      <c r="V102" s="2"/>
      <c r="W102" s="372"/>
      <c r="X102" s="373"/>
      <c r="Y102" s="373"/>
      <c r="Z102" s="374"/>
      <c r="AA102" s="2"/>
      <c r="AB102" s="276"/>
      <c r="AC102" s="2"/>
      <c r="AD102" s="378"/>
      <c r="AE102" s="379"/>
      <c r="AF102" s="379"/>
      <c r="AG102" s="379"/>
      <c r="AH102" s="379"/>
      <c r="AI102" s="379"/>
      <c r="AJ102" s="380"/>
      <c r="AK102" s="2"/>
      <c r="AL102" s="2"/>
      <c r="AM102" s="2"/>
      <c r="AN102" s="2"/>
      <c r="AO102" s="2"/>
      <c r="AP102" s="2"/>
      <c r="AQ102" s="2"/>
      <c r="AR102" s="3"/>
      <c r="AT102" s="181">
        <f t="shared" si="1"/>
        <v>47</v>
      </c>
    </row>
    <row r="103" spans="1:46" ht="15" customHeight="1">
      <c r="A103" s="226">
        <f t="shared" si="0"/>
        <v>0</v>
      </c>
      <c r="B103" s="22"/>
      <c r="C103" s="2"/>
      <c r="D103" s="229"/>
      <c r="E103" s="2"/>
      <c r="F103" s="371"/>
      <c r="G103" s="371"/>
      <c r="H103" s="371"/>
      <c r="I103" s="2"/>
      <c r="J103" s="234"/>
      <c r="K103" s="2"/>
      <c r="L103" s="235"/>
      <c r="M103" s="2"/>
      <c r="N103" s="375"/>
      <c r="O103" s="376"/>
      <c r="P103" s="376"/>
      <c r="Q103" s="377"/>
      <c r="R103" s="2"/>
      <c r="S103" s="372"/>
      <c r="T103" s="373"/>
      <c r="U103" s="374"/>
      <c r="V103" s="2"/>
      <c r="W103" s="372"/>
      <c r="X103" s="373"/>
      <c r="Y103" s="373"/>
      <c r="Z103" s="374"/>
      <c r="AA103" s="2"/>
      <c r="AB103" s="276"/>
      <c r="AC103" s="2"/>
      <c r="AD103" s="378"/>
      <c r="AE103" s="379"/>
      <c r="AF103" s="379"/>
      <c r="AG103" s="379"/>
      <c r="AH103" s="379"/>
      <c r="AI103" s="379"/>
      <c r="AJ103" s="380"/>
      <c r="AK103" s="2"/>
      <c r="AL103" s="2"/>
      <c r="AM103" s="2"/>
      <c r="AN103" s="2"/>
      <c r="AO103" s="2"/>
      <c r="AP103" s="2"/>
      <c r="AQ103" s="2"/>
      <c r="AR103" s="3"/>
      <c r="AT103" s="181">
        <f t="shared" si="1"/>
        <v>48</v>
      </c>
    </row>
    <row r="104" spans="1:46" ht="15" customHeight="1">
      <c r="A104" s="226">
        <f t="shared" si="0"/>
        <v>0</v>
      </c>
      <c r="B104" s="22"/>
      <c r="C104" s="2"/>
      <c r="D104" s="229"/>
      <c r="E104" s="2"/>
      <c r="F104" s="371"/>
      <c r="G104" s="371"/>
      <c r="H104" s="371"/>
      <c r="I104" s="2"/>
      <c r="J104" s="234"/>
      <c r="K104" s="2"/>
      <c r="L104" s="235"/>
      <c r="M104" s="2"/>
      <c r="N104" s="375"/>
      <c r="O104" s="376"/>
      <c r="P104" s="376"/>
      <c r="Q104" s="377"/>
      <c r="R104" s="2"/>
      <c r="S104" s="372"/>
      <c r="T104" s="373"/>
      <c r="U104" s="374"/>
      <c r="V104" s="2"/>
      <c r="W104" s="372"/>
      <c r="X104" s="373"/>
      <c r="Y104" s="373"/>
      <c r="Z104" s="374"/>
      <c r="AA104" s="2"/>
      <c r="AB104" s="276"/>
      <c r="AC104" s="2"/>
      <c r="AD104" s="378"/>
      <c r="AE104" s="379"/>
      <c r="AF104" s="379"/>
      <c r="AG104" s="379"/>
      <c r="AH104" s="379"/>
      <c r="AI104" s="379"/>
      <c r="AJ104" s="380"/>
      <c r="AK104" s="2"/>
      <c r="AL104" s="2"/>
      <c r="AM104" s="2"/>
      <c r="AN104" s="2"/>
      <c r="AO104" s="2"/>
      <c r="AP104" s="2"/>
      <c r="AQ104" s="2"/>
      <c r="AR104" s="3"/>
      <c r="AT104" s="181">
        <f t="shared" si="1"/>
        <v>49</v>
      </c>
    </row>
    <row r="105" spans="1:46" ht="15" customHeight="1">
      <c r="A105" s="226">
        <f t="shared" si="0"/>
        <v>0</v>
      </c>
      <c r="B105" s="22"/>
      <c r="C105" s="2"/>
      <c r="D105" s="229"/>
      <c r="E105" s="2"/>
      <c r="F105" s="371"/>
      <c r="G105" s="371"/>
      <c r="H105" s="371"/>
      <c r="I105" s="2"/>
      <c r="J105" s="234"/>
      <c r="K105" s="2"/>
      <c r="L105" s="235"/>
      <c r="M105" s="2"/>
      <c r="N105" s="375"/>
      <c r="O105" s="376"/>
      <c r="P105" s="376"/>
      <c r="Q105" s="377"/>
      <c r="R105" s="2"/>
      <c r="S105" s="372"/>
      <c r="T105" s="373"/>
      <c r="U105" s="374"/>
      <c r="V105" s="2"/>
      <c r="W105" s="372"/>
      <c r="X105" s="373"/>
      <c r="Y105" s="373"/>
      <c r="Z105" s="374"/>
      <c r="AA105" s="2"/>
      <c r="AB105" s="276"/>
      <c r="AC105" s="2"/>
      <c r="AD105" s="378"/>
      <c r="AE105" s="379"/>
      <c r="AF105" s="379"/>
      <c r="AG105" s="379"/>
      <c r="AH105" s="379"/>
      <c r="AI105" s="379"/>
      <c r="AJ105" s="380"/>
      <c r="AK105" s="2"/>
      <c r="AL105" s="2"/>
      <c r="AM105" s="2"/>
      <c r="AN105" s="2"/>
      <c r="AO105" s="2"/>
      <c r="AP105" s="2"/>
      <c r="AQ105" s="2"/>
      <c r="AR105" s="3"/>
      <c r="AT105" s="181">
        <f t="shared" si="1"/>
        <v>50</v>
      </c>
    </row>
    <row r="106" spans="1:46" ht="15" customHeight="1">
      <c r="A106" s="226">
        <f t="shared" si="0"/>
        <v>0</v>
      </c>
      <c r="B106" s="22"/>
      <c r="C106" s="2"/>
      <c r="D106" s="229"/>
      <c r="E106" s="2"/>
      <c r="F106" s="371"/>
      <c r="G106" s="371"/>
      <c r="H106" s="371"/>
      <c r="I106" s="2"/>
      <c r="J106" s="234"/>
      <c r="K106" s="2"/>
      <c r="L106" s="235"/>
      <c r="M106" s="2"/>
      <c r="N106" s="375"/>
      <c r="O106" s="376"/>
      <c r="P106" s="376"/>
      <c r="Q106" s="377"/>
      <c r="R106" s="2"/>
      <c r="S106" s="372"/>
      <c r="T106" s="373"/>
      <c r="U106" s="374"/>
      <c r="V106" s="2"/>
      <c r="W106" s="372"/>
      <c r="X106" s="373"/>
      <c r="Y106" s="373"/>
      <c r="Z106" s="374"/>
      <c r="AA106" s="2"/>
      <c r="AB106" s="276"/>
      <c r="AC106" s="2"/>
      <c r="AD106" s="378"/>
      <c r="AE106" s="379"/>
      <c r="AF106" s="379"/>
      <c r="AG106" s="379"/>
      <c r="AH106" s="379"/>
      <c r="AI106" s="379"/>
      <c r="AJ106" s="380"/>
      <c r="AK106" s="2"/>
      <c r="AL106" s="2"/>
      <c r="AM106" s="2"/>
      <c r="AN106" s="2"/>
      <c r="AO106" s="2"/>
      <c r="AP106" s="2"/>
      <c r="AQ106" s="2"/>
      <c r="AR106" s="3"/>
      <c r="AT106" s="181">
        <f t="shared" si="1"/>
        <v>51</v>
      </c>
    </row>
    <row r="107" spans="1:46" ht="15" customHeight="1">
      <c r="A107" s="226">
        <f t="shared" si="0"/>
        <v>0</v>
      </c>
      <c r="B107" s="22"/>
      <c r="C107" s="2"/>
      <c r="D107" s="229"/>
      <c r="E107" s="2"/>
      <c r="F107" s="371"/>
      <c r="G107" s="371"/>
      <c r="H107" s="371"/>
      <c r="I107" s="2"/>
      <c r="J107" s="234"/>
      <c r="K107" s="2"/>
      <c r="L107" s="235"/>
      <c r="M107" s="2"/>
      <c r="N107" s="375"/>
      <c r="O107" s="376"/>
      <c r="P107" s="376"/>
      <c r="Q107" s="377"/>
      <c r="R107" s="2"/>
      <c r="S107" s="372"/>
      <c r="T107" s="373"/>
      <c r="U107" s="374"/>
      <c r="V107" s="2"/>
      <c r="W107" s="372"/>
      <c r="X107" s="373"/>
      <c r="Y107" s="373"/>
      <c r="Z107" s="374"/>
      <c r="AA107" s="2"/>
      <c r="AB107" s="276"/>
      <c r="AC107" s="2"/>
      <c r="AD107" s="378"/>
      <c r="AE107" s="379"/>
      <c r="AF107" s="379"/>
      <c r="AG107" s="379"/>
      <c r="AH107" s="379"/>
      <c r="AI107" s="379"/>
      <c r="AJ107" s="380"/>
      <c r="AK107" s="2"/>
      <c r="AL107" s="2"/>
      <c r="AM107" s="2"/>
      <c r="AN107" s="2"/>
      <c r="AO107" s="2"/>
      <c r="AP107" s="2"/>
      <c r="AQ107" s="2"/>
      <c r="AR107" s="3"/>
      <c r="AT107" s="181">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1">
        <f t="shared" si="1"/>
        <v>53</v>
      </c>
    </row>
    <row r="109" spans="1:46" ht="15.75">
      <c r="B109" s="22"/>
      <c r="C109" s="310" t="s">
        <v>728</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2"/>
      <c r="AR109" s="160"/>
    </row>
    <row r="110" spans="1:46" ht="3.95" customHeight="1">
      <c r="B110" s="22"/>
      <c r="C110" s="2"/>
      <c r="D110" s="2"/>
      <c r="E110" s="2"/>
      <c r="F110" s="2"/>
      <c r="G110" s="2"/>
      <c r="H110" s="139"/>
      <c r="I110" s="2"/>
      <c r="J110" s="139"/>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07" t="s">
        <v>722</v>
      </c>
      <c r="E111" s="308"/>
      <c r="F111" s="309"/>
      <c r="G111" s="99"/>
      <c r="H111" s="437" t="s">
        <v>1713</v>
      </c>
      <c r="I111" s="438"/>
      <c r="J111" s="439"/>
      <c r="K111" s="96"/>
      <c r="L111" s="307" t="s">
        <v>1717</v>
      </c>
      <c r="M111" s="308"/>
      <c r="N111" s="308"/>
      <c r="O111" s="308"/>
      <c r="P111" s="308"/>
      <c r="Q111" s="308"/>
      <c r="R111" s="308"/>
      <c r="S111" s="308"/>
      <c r="T111" s="308"/>
      <c r="U111" s="309"/>
      <c r="V111" s="92"/>
      <c r="W111" s="306" t="s">
        <v>1714</v>
      </c>
      <c r="X111" s="306"/>
      <c r="Y111" s="306"/>
      <c r="Z111" s="306"/>
      <c r="AA111" s="306"/>
      <c r="AB111" s="306"/>
      <c r="AC111" s="306"/>
      <c r="AD111" s="306"/>
      <c r="AE111" s="306"/>
      <c r="AF111" s="306"/>
      <c r="AG111" s="306"/>
      <c r="AH111" s="306"/>
      <c r="AI111" s="306"/>
      <c r="AJ111" s="306"/>
      <c r="AK111" s="24"/>
      <c r="AL111" s="2"/>
      <c r="AM111" s="2"/>
      <c r="AN111" s="24"/>
      <c r="AO111" s="24"/>
      <c r="AP111" s="24"/>
      <c r="AQ111" s="24"/>
      <c r="AR111" s="167"/>
    </row>
    <row r="112" spans="1:46" ht="3.95" customHeight="1">
      <c r="B112" s="22"/>
      <c r="C112" s="2"/>
      <c r="D112" s="277"/>
      <c r="E112" s="277"/>
      <c r="F112" s="277"/>
      <c r="G112" s="277"/>
      <c r="H112" s="277"/>
      <c r="I112" s="20"/>
      <c r="J112" s="278"/>
      <c r="K112" s="20"/>
      <c r="L112" s="20"/>
      <c r="M112" s="20"/>
      <c r="N112" s="278"/>
      <c r="O112" s="278"/>
      <c r="P112" s="278"/>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69" t="str">
        <f>IF(IF(ISNA(VLOOKUP(AT56,$A$56:$U$107,6,0)),"",VLOOKUP(AT56,$A$56:$Q$107,6,0))="","",IF(ISNA(VLOOKUP(AT56,$A$56:$U$107,6,0)),"",VLOOKUP(AT56,$A$56:$Q$107,6,0)))</f>
        <v/>
      </c>
      <c r="E113" s="369"/>
      <c r="F113" s="369"/>
      <c r="G113" s="14"/>
      <c r="H113" s="381" t="str">
        <f>IF(IF(ISNA(VLOOKUP(AT56,$A$56:$U$107,10,0)),"",VLOOKUP(AT56,$A$56:$Q$107,10,0))="","",IF(ISNA(VLOOKUP(AT56,$A$56:$U$107,10,0)),"",VLOOKUP(AT56,$A$56:$Q$107,10,0)))</f>
        <v/>
      </c>
      <c r="I113" s="381"/>
      <c r="J113" s="381"/>
      <c r="K113" s="177"/>
      <c r="L113" s="371"/>
      <c r="M113" s="371"/>
      <c r="N113" s="371"/>
      <c r="O113" s="371"/>
      <c r="P113" s="371"/>
      <c r="Q113" s="371"/>
      <c r="R113" s="371"/>
      <c r="S113" s="371"/>
      <c r="T113" s="371"/>
      <c r="U113" s="371"/>
      <c r="V113" s="278"/>
      <c r="W113" s="372"/>
      <c r="X113" s="373"/>
      <c r="Y113" s="373"/>
      <c r="Z113" s="373"/>
      <c r="AA113" s="373"/>
      <c r="AB113" s="373"/>
      <c r="AC113" s="373"/>
      <c r="AD113" s="373"/>
      <c r="AE113" s="373"/>
      <c r="AF113" s="373"/>
      <c r="AG113" s="373"/>
      <c r="AH113" s="373"/>
      <c r="AI113" s="373"/>
      <c r="AJ113" s="374"/>
      <c r="AK113" s="2"/>
      <c r="AL113" s="2"/>
      <c r="AM113" s="2"/>
      <c r="AN113" s="2"/>
      <c r="AO113" s="2"/>
      <c r="AP113" s="2"/>
      <c r="AQ113" s="2"/>
      <c r="AR113" s="3"/>
    </row>
    <row r="114" spans="2:44">
      <c r="B114" s="22"/>
      <c r="C114" s="3"/>
      <c r="D114" s="369" t="str">
        <f t="shared" ref="D114:D130" si="2">IF(IF(ISNA(VLOOKUP(AT57,$A$56:$U$107,6,0)),"",VLOOKUP(AT57,$A$56:$Q$107,6,0))="","",IF(ISNA(VLOOKUP(AT57,$A$56:$U$107,6,0)),"",VLOOKUP(AT57,$A$56:$Q$107,6,0)))</f>
        <v/>
      </c>
      <c r="E114" s="369"/>
      <c r="F114" s="369"/>
      <c r="G114" s="14"/>
      <c r="H114" s="381" t="str">
        <f t="shared" ref="H114:H130" si="3">IF(IF(ISNA(VLOOKUP(AT57,$A$56:$U$107,10,0)),"",VLOOKUP(AT57,$A$56:$Q$107,10,0))="","",IF(ISNA(VLOOKUP(AT57,$A$56:$U$107,10,0)),"",VLOOKUP(AT57,$A$56:$Q$107,10,0)))</f>
        <v/>
      </c>
      <c r="I114" s="381"/>
      <c r="J114" s="381"/>
      <c r="K114" s="177"/>
      <c r="L114" s="371"/>
      <c r="M114" s="371"/>
      <c r="N114" s="371"/>
      <c r="O114" s="371"/>
      <c r="P114" s="371"/>
      <c r="Q114" s="371"/>
      <c r="R114" s="371"/>
      <c r="S114" s="371"/>
      <c r="T114" s="371"/>
      <c r="U114" s="371"/>
      <c r="V114" s="278"/>
      <c r="W114" s="372"/>
      <c r="X114" s="373"/>
      <c r="Y114" s="373"/>
      <c r="Z114" s="373"/>
      <c r="AA114" s="373"/>
      <c r="AB114" s="373"/>
      <c r="AC114" s="373"/>
      <c r="AD114" s="373"/>
      <c r="AE114" s="373"/>
      <c r="AF114" s="373"/>
      <c r="AG114" s="373"/>
      <c r="AH114" s="373"/>
      <c r="AI114" s="373"/>
      <c r="AJ114" s="374"/>
      <c r="AK114" s="2"/>
      <c r="AL114" s="2"/>
      <c r="AM114" s="2"/>
      <c r="AN114" s="2"/>
      <c r="AO114" s="2"/>
      <c r="AP114" s="2"/>
      <c r="AQ114" s="2"/>
      <c r="AR114" s="3"/>
    </row>
    <row r="115" spans="2:44">
      <c r="B115" s="22"/>
      <c r="C115" s="2"/>
      <c r="D115" s="369" t="str">
        <f t="shared" si="2"/>
        <v/>
      </c>
      <c r="E115" s="369"/>
      <c r="F115" s="369"/>
      <c r="G115" s="14"/>
      <c r="H115" s="381" t="str">
        <f t="shared" si="3"/>
        <v/>
      </c>
      <c r="I115" s="381"/>
      <c r="J115" s="381"/>
      <c r="K115" s="177"/>
      <c r="L115" s="371"/>
      <c r="M115" s="371"/>
      <c r="N115" s="371"/>
      <c r="O115" s="371"/>
      <c r="P115" s="371"/>
      <c r="Q115" s="371"/>
      <c r="R115" s="371"/>
      <c r="S115" s="371"/>
      <c r="T115" s="371"/>
      <c r="U115" s="371"/>
      <c r="V115" s="278"/>
      <c r="W115" s="372"/>
      <c r="X115" s="373"/>
      <c r="Y115" s="373"/>
      <c r="Z115" s="373"/>
      <c r="AA115" s="373"/>
      <c r="AB115" s="373"/>
      <c r="AC115" s="373"/>
      <c r="AD115" s="373"/>
      <c r="AE115" s="373"/>
      <c r="AF115" s="373"/>
      <c r="AG115" s="373"/>
      <c r="AH115" s="373"/>
      <c r="AI115" s="373"/>
      <c r="AJ115" s="374"/>
      <c r="AK115" s="2"/>
      <c r="AL115" s="2"/>
      <c r="AM115" s="2"/>
      <c r="AN115" s="2"/>
      <c r="AO115" s="2"/>
      <c r="AP115" s="2"/>
      <c r="AQ115" s="2"/>
      <c r="AR115" s="3"/>
    </row>
    <row r="116" spans="2:44">
      <c r="B116" s="22"/>
      <c r="C116" s="2"/>
      <c r="D116" s="369" t="str">
        <f t="shared" si="2"/>
        <v/>
      </c>
      <c r="E116" s="369"/>
      <c r="F116" s="369"/>
      <c r="G116" s="14"/>
      <c r="H116" s="381" t="str">
        <f t="shared" si="3"/>
        <v/>
      </c>
      <c r="I116" s="381"/>
      <c r="J116" s="381"/>
      <c r="K116" s="177"/>
      <c r="L116" s="371"/>
      <c r="M116" s="371"/>
      <c r="N116" s="371"/>
      <c r="O116" s="371"/>
      <c r="P116" s="371"/>
      <c r="Q116" s="371"/>
      <c r="R116" s="371"/>
      <c r="S116" s="371"/>
      <c r="T116" s="371"/>
      <c r="U116" s="371"/>
      <c r="V116" s="278"/>
      <c r="W116" s="372"/>
      <c r="X116" s="373"/>
      <c r="Y116" s="373"/>
      <c r="Z116" s="373"/>
      <c r="AA116" s="373"/>
      <c r="AB116" s="373"/>
      <c r="AC116" s="373"/>
      <c r="AD116" s="373"/>
      <c r="AE116" s="373"/>
      <c r="AF116" s="373"/>
      <c r="AG116" s="373"/>
      <c r="AH116" s="373"/>
      <c r="AI116" s="373"/>
      <c r="AJ116" s="374"/>
      <c r="AK116" s="2"/>
      <c r="AL116" s="2"/>
      <c r="AM116" s="2"/>
      <c r="AN116" s="2"/>
      <c r="AO116" s="2"/>
      <c r="AP116" s="2"/>
      <c r="AQ116" s="2"/>
      <c r="AR116" s="3"/>
    </row>
    <row r="117" spans="2:44">
      <c r="B117" s="22"/>
      <c r="C117" s="2"/>
      <c r="D117" s="369" t="str">
        <f t="shared" si="2"/>
        <v/>
      </c>
      <c r="E117" s="369"/>
      <c r="F117" s="369"/>
      <c r="G117" s="14"/>
      <c r="H117" s="381" t="str">
        <f t="shared" si="3"/>
        <v/>
      </c>
      <c r="I117" s="381"/>
      <c r="J117" s="381"/>
      <c r="K117" s="177"/>
      <c r="L117" s="371"/>
      <c r="M117" s="371"/>
      <c r="N117" s="371"/>
      <c r="O117" s="371"/>
      <c r="P117" s="371"/>
      <c r="Q117" s="371"/>
      <c r="R117" s="371"/>
      <c r="S117" s="371"/>
      <c r="T117" s="371"/>
      <c r="U117" s="371"/>
      <c r="V117" s="278"/>
      <c r="W117" s="372"/>
      <c r="X117" s="373"/>
      <c r="Y117" s="373"/>
      <c r="Z117" s="373"/>
      <c r="AA117" s="373"/>
      <c r="AB117" s="373"/>
      <c r="AC117" s="373"/>
      <c r="AD117" s="373"/>
      <c r="AE117" s="373"/>
      <c r="AF117" s="373"/>
      <c r="AG117" s="373"/>
      <c r="AH117" s="373"/>
      <c r="AI117" s="373"/>
      <c r="AJ117" s="374"/>
      <c r="AK117" s="2"/>
      <c r="AL117" s="2"/>
      <c r="AM117" s="2"/>
      <c r="AN117" s="2"/>
      <c r="AO117" s="2"/>
      <c r="AP117" s="2"/>
      <c r="AQ117" s="2"/>
      <c r="AR117" s="3"/>
    </row>
    <row r="118" spans="2:44">
      <c r="B118" s="22"/>
      <c r="C118" s="2"/>
      <c r="D118" s="369" t="str">
        <f t="shared" si="2"/>
        <v/>
      </c>
      <c r="E118" s="369"/>
      <c r="F118" s="369"/>
      <c r="G118" s="14"/>
      <c r="H118" s="381" t="str">
        <f t="shared" si="3"/>
        <v/>
      </c>
      <c r="I118" s="381"/>
      <c r="J118" s="381"/>
      <c r="K118" s="177"/>
      <c r="L118" s="371"/>
      <c r="M118" s="371"/>
      <c r="N118" s="371"/>
      <c r="O118" s="371"/>
      <c r="P118" s="371"/>
      <c r="Q118" s="371"/>
      <c r="R118" s="371"/>
      <c r="S118" s="371"/>
      <c r="T118" s="371"/>
      <c r="U118" s="371"/>
      <c r="V118" s="278"/>
      <c r="W118" s="372"/>
      <c r="X118" s="373"/>
      <c r="Y118" s="373"/>
      <c r="Z118" s="373"/>
      <c r="AA118" s="373"/>
      <c r="AB118" s="373"/>
      <c r="AC118" s="373"/>
      <c r="AD118" s="373"/>
      <c r="AE118" s="373"/>
      <c r="AF118" s="373"/>
      <c r="AG118" s="373"/>
      <c r="AH118" s="373"/>
      <c r="AI118" s="373"/>
      <c r="AJ118" s="374"/>
      <c r="AK118" s="2"/>
      <c r="AL118" s="2"/>
      <c r="AM118" s="2"/>
      <c r="AN118" s="2"/>
      <c r="AO118" s="2"/>
      <c r="AP118" s="2"/>
      <c r="AQ118" s="2"/>
      <c r="AR118" s="3"/>
    </row>
    <row r="119" spans="2:44">
      <c r="B119" s="22"/>
      <c r="C119" s="2"/>
      <c r="D119" s="369" t="str">
        <f t="shared" si="2"/>
        <v/>
      </c>
      <c r="E119" s="369"/>
      <c r="F119" s="369"/>
      <c r="G119" s="14"/>
      <c r="H119" s="381" t="str">
        <f t="shared" si="3"/>
        <v/>
      </c>
      <c r="I119" s="381"/>
      <c r="J119" s="381"/>
      <c r="K119" s="177"/>
      <c r="L119" s="371"/>
      <c r="M119" s="371"/>
      <c r="N119" s="371"/>
      <c r="O119" s="371"/>
      <c r="P119" s="371"/>
      <c r="Q119" s="371"/>
      <c r="R119" s="371"/>
      <c r="S119" s="371"/>
      <c r="T119" s="371"/>
      <c r="U119" s="371"/>
      <c r="V119" s="278"/>
      <c r="W119" s="372"/>
      <c r="X119" s="373"/>
      <c r="Y119" s="373"/>
      <c r="Z119" s="373"/>
      <c r="AA119" s="373"/>
      <c r="AB119" s="373"/>
      <c r="AC119" s="373"/>
      <c r="AD119" s="373"/>
      <c r="AE119" s="373"/>
      <c r="AF119" s="373"/>
      <c r="AG119" s="373"/>
      <c r="AH119" s="373"/>
      <c r="AI119" s="373"/>
      <c r="AJ119" s="374"/>
      <c r="AK119" s="2"/>
      <c r="AL119" s="2"/>
      <c r="AM119" s="2"/>
      <c r="AN119" s="2"/>
      <c r="AO119" s="2"/>
      <c r="AP119" s="2"/>
      <c r="AQ119" s="2"/>
      <c r="AR119" s="3"/>
    </row>
    <row r="120" spans="2:44">
      <c r="B120" s="22"/>
      <c r="C120" s="2"/>
      <c r="D120" s="369" t="str">
        <f t="shared" si="2"/>
        <v/>
      </c>
      <c r="E120" s="369"/>
      <c r="F120" s="369"/>
      <c r="G120" s="14"/>
      <c r="H120" s="381" t="str">
        <f t="shared" si="3"/>
        <v/>
      </c>
      <c r="I120" s="381"/>
      <c r="J120" s="381"/>
      <c r="K120" s="177"/>
      <c r="L120" s="371"/>
      <c r="M120" s="371"/>
      <c r="N120" s="371"/>
      <c r="O120" s="371"/>
      <c r="P120" s="371"/>
      <c r="Q120" s="371"/>
      <c r="R120" s="371"/>
      <c r="S120" s="371"/>
      <c r="T120" s="371"/>
      <c r="U120" s="371"/>
      <c r="V120" s="278"/>
      <c r="W120" s="372"/>
      <c r="X120" s="373"/>
      <c r="Y120" s="373"/>
      <c r="Z120" s="373"/>
      <c r="AA120" s="373"/>
      <c r="AB120" s="373"/>
      <c r="AC120" s="373"/>
      <c r="AD120" s="373"/>
      <c r="AE120" s="373"/>
      <c r="AF120" s="373"/>
      <c r="AG120" s="373"/>
      <c r="AH120" s="373"/>
      <c r="AI120" s="373"/>
      <c r="AJ120" s="374"/>
      <c r="AK120" s="2"/>
      <c r="AL120" s="2"/>
      <c r="AM120" s="2"/>
      <c r="AN120" s="2"/>
      <c r="AO120" s="2"/>
      <c r="AP120" s="2"/>
      <c r="AQ120" s="2"/>
      <c r="AR120" s="3"/>
    </row>
    <row r="121" spans="2:44">
      <c r="B121" s="22"/>
      <c r="C121" s="2"/>
      <c r="D121" s="369" t="str">
        <f t="shared" si="2"/>
        <v/>
      </c>
      <c r="E121" s="369"/>
      <c r="F121" s="369"/>
      <c r="G121" s="14"/>
      <c r="H121" s="381" t="str">
        <f t="shared" si="3"/>
        <v/>
      </c>
      <c r="I121" s="381"/>
      <c r="J121" s="381"/>
      <c r="K121" s="177"/>
      <c r="L121" s="371"/>
      <c r="M121" s="371"/>
      <c r="N121" s="371"/>
      <c r="O121" s="371"/>
      <c r="P121" s="371"/>
      <c r="Q121" s="371"/>
      <c r="R121" s="371"/>
      <c r="S121" s="371"/>
      <c r="T121" s="371"/>
      <c r="U121" s="371"/>
      <c r="V121" s="278"/>
      <c r="W121" s="372"/>
      <c r="X121" s="373"/>
      <c r="Y121" s="373"/>
      <c r="Z121" s="373"/>
      <c r="AA121" s="373"/>
      <c r="AB121" s="373"/>
      <c r="AC121" s="373"/>
      <c r="AD121" s="373"/>
      <c r="AE121" s="373"/>
      <c r="AF121" s="373"/>
      <c r="AG121" s="373"/>
      <c r="AH121" s="373"/>
      <c r="AI121" s="373"/>
      <c r="AJ121" s="374"/>
      <c r="AK121" s="2"/>
      <c r="AL121" s="2"/>
      <c r="AM121" s="2"/>
      <c r="AN121" s="2"/>
      <c r="AO121" s="2"/>
      <c r="AP121" s="2"/>
      <c r="AQ121" s="2"/>
      <c r="AR121" s="3"/>
    </row>
    <row r="122" spans="2:44">
      <c r="B122" s="22"/>
      <c r="C122" s="2"/>
      <c r="D122" s="369" t="str">
        <f t="shared" si="2"/>
        <v/>
      </c>
      <c r="E122" s="369"/>
      <c r="F122" s="369"/>
      <c r="G122" s="14"/>
      <c r="H122" s="381" t="str">
        <f t="shared" si="3"/>
        <v/>
      </c>
      <c r="I122" s="381"/>
      <c r="J122" s="381"/>
      <c r="K122" s="177"/>
      <c r="L122" s="371"/>
      <c r="M122" s="371"/>
      <c r="N122" s="371"/>
      <c r="O122" s="371"/>
      <c r="P122" s="371"/>
      <c r="Q122" s="371"/>
      <c r="R122" s="371"/>
      <c r="S122" s="371"/>
      <c r="T122" s="371"/>
      <c r="U122" s="371"/>
      <c r="V122" s="278"/>
      <c r="W122" s="372"/>
      <c r="X122" s="373"/>
      <c r="Y122" s="373"/>
      <c r="Z122" s="373"/>
      <c r="AA122" s="373"/>
      <c r="AB122" s="373"/>
      <c r="AC122" s="373"/>
      <c r="AD122" s="373"/>
      <c r="AE122" s="373"/>
      <c r="AF122" s="373"/>
      <c r="AG122" s="373"/>
      <c r="AH122" s="373"/>
      <c r="AI122" s="373"/>
      <c r="AJ122" s="374"/>
      <c r="AK122" s="2"/>
      <c r="AL122" s="2"/>
      <c r="AM122" s="2"/>
      <c r="AN122" s="2"/>
      <c r="AO122" s="2"/>
      <c r="AP122" s="2"/>
      <c r="AQ122" s="2"/>
      <c r="AR122" s="3"/>
    </row>
    <row r="123" spans="2:44">
      <c r="B123" s="22"/>
      <c r="C123" s="2"/>
      <c r="D123" s="369" t="str">
        <f t="shared" si="2"/>
        <v/>
      </c>
      <c r="E123" s="369"/>
      <c r="F123" s="369"/>
      <c r="G123" s="14"/>
      <c r="H123" s="381" t="str">
        <f t="shared" si="3"/>
        <v/>
      </c>
      <c r="I123" s="381"/>
      <c r="J123" s="381"/>
      <c r="K123" s="177"/>
      <c r="L123" s="371"/>
      <c r="M123" s="371"/>
      <c r="N123" s="371"/>
      <c r="O123" s="371"/>
      <c r="P123" s="371"/>
      <c r="Q123" s="371"/>
      <c r="R123" s="371"/>
      <c r="S123" s="371"/>
      <c r="T123" s="371"/>
      <c r="U123" s="371"/>
      <c r="V123" s="278"/>
      <c r="W123" s="372"/>
      <c r="X123" s="373"/>
      <c r="Y123" s="373"/>
      <c r="Z123" s="373"/>
      <c r="AA123" s="373"/>
      <c r="AB123" s="373"/>
      <c r="AC123" s="373"/>
      <c r="AD123" s="373"/>
      <c r="AE123" s="373"/>
      <c r="AF123" s="373"/>
      <c r="AG123" s="373"/>
      <c r="AH123" s="373"/>
      <c r="AI123" s="373"/>
      <c r="AJ123" s="374"/>
      <c r="AK123" s="2"/>
      <c r="AL123" s="2"/>
      <c r="AM123" s="2"/>
      <c r="AN123" s="2"/>
      <c r="AO123" s="2"/>
      <c r="AP123" s="2"/>
      <c r="AQ123" s="2"/>
      <c r="AR123" s="3"/>
    </row>
    <row r="124" spans="2:44">
      <c r="B124" s="22"/>
      <c r="C124" s="2"/>
      <c r="D124" s="369" t="str">
        <f t="shared" si="2"/>
        <v/>
      </c>
      <c r="E124" s="369"/>
      <c r="F124" s="369"/>
      <c r="G124" s="14"/>
      <c r="H124" s="381" t="str">
        <f t="shared" si="3"/>
        <v/>
      </c>
      <c r="I124" s="381"/>
      <c r="J124" s="381"/>
      <c r="K124" s="177"/>
      <c r="L124" s="371"/>
      <c r="M124" s="371"/>
      <c r="N124" s="371"/>
      <c r="O124" s="371"/>
      <c r="P124" s="371"/>
      <c r="Q124" s="371"/>
      <c r="R124" s="371"/>
      <c r="S124" s="371"/>
      <c r="T124" s="371"/>
      <c r="U124" s="371"/>
      <c r="V124" s="278"/>
      <c r="W124" s="372"/>
      <c r="X124" s="373"/>
      <c r="Y124" s="373"/>
      <c r="Z124" s="373"/>
      <c r="AA124" s="373"/>
      <c r="AB124" s="373"/>
      <c r="AC124" s="373"/>
      <c r="AD124" s="373"/>
      <c r="AE124" s="373"/>
      <c r="AF124" s="373"/>
      <c r="AG124" s="373"/>
      <c r="AH124" s="373"/>
      <c r="AI124" s="373"/>
      <c r="AJ124" s="374"/>
      <c r="AK124" s="2"/>
      <c r="AL124" s="2"/>
      <c r="AM124" s="2"/>
      <c r="AN124" s="2"/>
      <c r="AO124" s="2"/>
      <c r="AP124" s="2"/>
      <c r="AQ124" s="2"/>
      <c r="AR124" s="3"/>
    </row>
    <row r="125" spans="2:44">
      <c r="B125" s="22"/>
      <c r="C125" s="2"/>
      <c r="D125" s="369" t="str">
        <f t="shared" si="2"/>
        <v/>
      </c>
      <c r="E125" s="369"/>
      <c r="F125" s="369"/>
      <c r="G125" s="14"/>
      <c r="H125" s="381" t="str">
        <f t="shared" si="3"/>
        <v/>
      </c>
      <c r="I125" s="381"/>
      <c r="J125" s="381"/>
      <c r="K125" s="177"/>
      <c r="L125" s="371"/>
      <c r="M125" s="371"/>
      <c r="N125" s="371"/>
      <c r="O125" s="371"/>
      <c r="P125" s="371"/>
      <c r="Q125" s="371"/>
      <c r="R125" s="371"/>
      <c r="S125" s="371"/>
      <c r="T125" s="371"/>
      <c r="U125" s="371"/>
      <c r="V125" s="278"/>
      <c r="W125" s="372"/>
      <c r="X125" s="373"/>
      <c r="Y125" s="373"/>
      <c r="Z125" s="373"/>
      <c r="AA125" s="373"/>
      <c r="AB125" s="373"/>
      <c r="AC125" s="373"/>
      <c r="AD125" s="373"/>
      <c r="AE125" s="373"/>
      <c r="AF125" s="373"/>
      <c r="AG125" s="373"/>
      <c r="AH125" s="373"/>
      <c r="AI125" s="373"/>
      <c r="AJ125" s="374"/>
      <c r="AK125" s="2"/>
      <c r="AL125" s="2"/>
      <c r="AM125" s="2"/>
      <c r="AN125" s="2"/>
      <c r="AO125" s="2"/>
      <c r="AP125" s="2"/>
      <c r="AQ125" s="2"/>
      <c r="AR125" s="3"/>
    </row>
    <row r="126" spans="2:44">
      <c r="B126" s="22"/>
      <c r="C126" s="2"/>
      <c r="D126" s="369" t="str">
        <f t="shared" si="2"/>
        <v/>
      </c>
      <c r="E126" s="369"/>
      <c r="F126" s="369"/>
      <c r="G126" s="14"/>
      <c r="H126" s="381" t="str">
        <f t="shared" si="3"/>
        <v/>
      </c>
      <c r="I126" s="381"/>
      <c r="J126" s="381"/>
      <c r="K126" s="177"/>
      <c r="L126" s="371"/>
      <c r="M126" s="371"/>
      <c r="N126" s="371"/>
      <c r="O126" s="371"/>
      <c r="P126" s="371"/>
      <c r="Q126" s="371"/>
      <c r="R126" s="371"/>
      <c r="S126" s="371"/>
      <c r="T126" s="371"/>
      <c r="U126" s="371"/>
      <c r="V126" s="278"/>
      <c r="W126" s="372"/>
      <c r="X126" s="373"/>
      <c r="Y126" s="373"/>
      <c r="Z126" s="373"/>
      <c r="AA126" s="373"/>
      <c r="AB126" s="373"/>
      <c r="AC126" s="373"/>
      <c r="AD126" s="373"/>
      <c r="AE126" s="373"/>
      <c r="AF126" s="373"/>
      <c r="AG126" s="373"/>
      <c r="AH126" s="373"/>
      <c r="AI126" s="373"/>
      <c r="AJ126" s="374"/>
      <c r="AK126" s="2"/>
      <c r="AL126" s="2"/>
      <c r="AM126" s="2"/>
      <c r="AN126" s="2"/>
      <c r="AO126" s="2"/>
      <c r="AP126" s="2"/>
      <c r="AQ126" s="2"/>
      <c r="AR126" s="3"/>
    </row>
    <row r="127" spans="2:44">
      <c r="B127" s="22"/>
      <c r="C127" s="2"/>
      <c r="D127" s="369" t="str">
        <f t="shared" si="2"/>
        <v/>
      </c>
      <c r="E127" s="369"/>
      <c r="F127" s="369"/>
      <c r="G127" s="14"/>
      <c r="H127" s="381" t="str">
        <f t="shared" si="3"/>
        <v/>
      </c>
      <c r="I127" s="381"/>
      <c r="J127" s="381"/>
      <c r="K127" s="177"/>
      <c r="L127" s="371"/>
      <c r="M127" s="371"/>
      <c r="N127" s="371"/>
      <c r="O127" s="371"/>
      <c r="P127" s="371"/>
      <c r="Q127" s="371"/>
      <c r="R127" s="371"/>
      <c r="S127" s="371"/>
      <c r="T127" s="371"/>
      <c r="U127" s="371"/>
      <c r="V127" s="278"/>
      <c r="W127" s="372"/>
      <c r="X127" s="373"/>
      <c r="Y127" s="373"/>
      <c r="Z127" s="373"/>
      <c r="AA127" s="373"/>
      <c r="AB127" s="373"/>
      <c r="AC127" s="373"/>
      <c r="AD127" s="373"/>
      <c r="AE127" s="373"/>
      <c r="AF127" s="373"/>
      <c r="AG127" s="373"/>
      <c r="AH127" s="373"/>
      <c r="AI127" s="373"/>
      <c r="AJ127" s="374"/>
      <c r="AK127" s="2"/>
      <c r="AL127" s="2"/>
      <c r="AM127" s="2"/>
      <c r="AN127" s="2"/>
      <c r="AO127" s="2"/>
      <c r="AP127" s="2"/>
      <c r="AQ127" s="2"/>
      <c r="AR127" s="3"/>
    </row>
    <row r="128" spans="2:44">
      <c r="B128" s="22"/>
      <c r="C128" s="2"/>
      <c r="D128" s="369" t="str">
        <f t="shared" si="2"/>
        <v/>
      </c>
      <c r="E128" s="369"/>
      <c r="F128" s="369"/>
      <c r="G128" s="14"/>
      <c r="H128" s="381" t="str">
        <f t="shared" si="3"/>
        <v/>
      </c>
      <c r="I128" s="381"/>
      <c r="J128" s="381"/>
      <c r="K128" s="177"/>
      <c r="L128" s="371"/>
      <c r="M128" s="371"/>
      <c r="N128" s="371"/>
      <c r="O128" s="371"/>
      <c r="P128" s="371"/>
      <c r="Q128" s="371"/>
      <c r="R128" s="371"/>
      <c r="S128" s="371"/>
      <c r="T128" s="371"/>
      <c r="U128" s="371"/>
      <c r="V128" s="278"/>
      <c r="W128" s="372"/>
      <c r="X128" s="373"/>
      <c r="Y128" s="373"/>
      <c r="Z128" s="373"/>
      <c r="AA128" s="373"/>
      <c r="AB128" s="373"/>
      <c r="AC128" s="373"/>
      <c r="AD128" s="373"/>
      <c r="AE128" s="373"/>
      <c r="AF128" s="373"/>
      <c r="AG128" s="373"/>
      <c r="AH128" s="373"/>
      <c r="AI128" s="373"/>
      <c r="AJ128" s="374"/>
      <c r="AK128" s="2"/>
      <c r="AL128" s="2"/>
      <c r="AM128" s="2"/>
      <c r="AN128" s="2"/>
      <c r="AO128" s="2"/>
      <c r="AP128" s="2"/>
      <c r="AQ128" s="2"/>
      <c r="AR128" s="3"/>
    </row>
    <row r="129" spans="2:44">
      <c r="B129" s="22"/>
      <c r="C129" s="2"/>
      <c r="D129" s="369" t="str">
        <f t="shared" si="2"/>
        <v/>
      </c>
      <c r="E129" s="369"/>
      <c r="F129" s="369"/>
      <c r="G129" s="14"/>
      <c r="H129" s="381" t="str">
        <f t="shared" si="3"/>
        <v/>
      </c>
      <c r="I129" s="381"/>
      <c r="J129" s="381"/>
      <c r="K129" s="177"/>
      <c r="L129" s="371"/>
      <c r="M129" s="371"/>
      <c r="N129" s="371"/>
      <c r="O129" s="371"/>
      <c r="P129" s="371"/>
      <c r="Q129" s="371"/>
      <c r="R129" s="371"/>
      <c r="S129" s="371"/>
      <c r="T129" s="371"/>
      <c r="U129" s="371"/>
      <c r="V129" s="278"/>
      <c r="W129" s="372"/>
      <c r="X129" s="373"/>
      <c r="Y129" s="373"/>
      <c r="Z129" s="373"/>
      <c r="AA129" s="373"/>
      <c r="AB129" s="373"/>
      <c r="AC129" s="373"/>
      <c r="AD129" s="373"/>
      <c r="AE129" s="373"/>
      <c r="AF129" s="373"/>
      <c r="AG129" s="373"/>
      <c r="AH129" s="373"/>
      <c r="AI129" s="373"/>
      <c r="AJ129" s="374"/>
      <c r="AK129" s="2"/>
      <c r="AL129" s="2"/>
      <c r="AM129" s="2"/>
      <c r="AN129" s="2"/>
      <c r="AO129" s="2"/>
      <c r="AP129" s="2"/>
      <c r="AQ129" s="2"/>
      <c r="AR129" s="3"/>
    </row>
    <row r="130" spans="2:44">
      <c r="B130" s="22"/>
      <c r="C130" s="2"/>
      <c r="D130" s="369" t="str">
        <f t="shared" si="2"/>
        <v/>
      </c>
      <c r="E130" s="369"/>
      <c r="F130" s="369"/>
      <c r="G130" s="14"/>
      <c r="H130" s="381" t="str">
        <f t="shared" si="3"/>
        <v/>
      </c>
      <c r="I130" s="381"/>
      <c r="J130" s="381"/>
      <c r="K130" s="177"/>
      <c r="L130" s="371"/>
      <c r="M130" s="371"/>
      <c r="N130" s="371"/>
      <c r="O130" s="371"/>
      <c r="P130" s="371"/>
      <c r="Q130" s="371"/>
      <c r="R130" s="371"/>
      <c r="S130" s="371"/>
      <c r="T130" s="371"/>
      <c r="U130" s="371"/>
      <c r="V130" s="278"/>
      <c r="W130" s="372"/>
      <c r="X130" s="373"/>
      <c r="Y130" s="373"/>
      <c r="Z130" s="373"/>
      <c r="AA130" s="373"/>
      <c r="AB130" s="373"/>
      <c r="AC130" s="373"/>
      <c r="AD130" s="373"/>
      <c r="AE130" s="373"/>
      <c r="AF130" s="373"/>
      <c r="AG130" s="373"/>
      <c r="AH130" s="373"/>
      <c r="AI130" s="373"/>
      <c r="AJ130" s="374"/>
      <c r="AK130" s="2"/>
      <c r="AL130" s="2"/>
      <c r="AM130" s="2"/>
      <c r="AN130" s="2"/>
      <c r="AO130" s="2"/>
      <c r="AP130" s="2"/>
      <c r="AQ130" s="2"/>
      <c r="AR130" s="3"/>
    </row>
    <row r="131" spans="2:44" ht="17.25" customHeight="1">
      <c r="B131" s="22"/>
      <c r="C131" s="2"/>
      <c r="D131" s="277"/>
      <c r="E131" s="277"/>
      <c r="F131" s="277"/>
      <c r="G131" s="271"/>
      <c r="H131" s="278"/>
      <c r="I131" s="278"/>
      <c r="J131" s="278"/>
      <c r="K131" s="268"/>
      <c r="L131" s="271"/>
      <c r="M131" s="271"/>
      <c r="N131" s="271"/>
      <c r="O131" s="271"/>
      <c r="P131" s="271"/>
      <c r="Q131" s="271"/>
      <c r="R131" s="271"/>
      <c r="S131" s="271"/>
      <c r="T131" s="271"/>
      <c r="U131" s="271"/>
      <c r="V131" s="278"/>
      <c r="W131" s="271"/>
      <c r="X131" s="271"/>
      <c r="Y131" s="271"/>
      <c r="Z131" s="271"/>
      <c r="AA131" s="271"/>
      <c r="AB131" s="271"/>
      <c r="AC131" s="271"/>
      <c r="AD131" s="271"/>
      <c r="AE131" s="271"/>
      <c r="AF131" s="271"/>
      <c r="AG131" s="271"/>
      <c r="AH131" s="271"/>
      <c r="AI131" s="271"/>
      <c r="AJ131" s="271"/>
      <c r="AK131" s="2"/>
      <c r="AL131" s="2"/>
      <c r="AM131" s="2"/>
      <c r="AN131" s="2"/>
      <c r="AO131" s="2"/>
      <c r="AP131" s="2"/>
      <c r="AQ131" s="2"/>
      <c r="AR131" s="3"/>
    </row>
    <row r="132" spans="2:44" ht="15" customHeight="1">
      <c r="B132" s="22"/>
      <c r="C132" s="2"/>
      <c r="D132" s="277"/>
      <c r="E132" s="277"/>
      <c r="F132" s="277"/>
      <c r="G132" s="271"/>
      <c r="H132" s="278"/>
      <c r="I132" s="278"/>
      <c r="J132" s="278"/>
      <c r="K132" s="268"/>
      <c r="L132" s="271"/>
      <c r="M132" s="271"/>
      <c r="N132" s="271"/>
      <c r="O132" s="271"/>
      <c r="P132" s="271"/>
      <c r="Q132" s="271"/>
      <c r="R132" s="271"/>
      <c r="S132" s="271"/>
      <c r="T132" s="271"/>
      <c r="U132" s="271"/>
      <c r="V132" s="278"/>
      <c r="W132" s="271"/>
      <c r="X132" s="271"/>
      <c r="Y132" s="271"/>
      <c r="Z132" s="271"/>
      <c r="AA132" s="271"/>
      <c r="AB132" s="271"/>
      <c r="AC132" s="271"/>
      <c r="AD132" s="271"/>
      <c r="AE132" s="271"/>
      <c r="AF132" s="271"/>
      <c r="AG132" s="271"/>
      <c r="AH132" s="271"/>
      <c r="AI132" s="271"/>
      <c r="AJ132" s="271"/>
      <c r="AK132" s="2"/>
      <c r="AL132" s="2"/>
      <c r="AM132" s="2"/>
      <c r="AN132" s="2"/>
      <c r="AO132" s="2"/>
      <c r="AP132" s="2"/>
      <c r="AQ132" s="2"/>
      <c r="AR132" s="3"/>
    </row>
    <row r="133" spans="2:44">
      <c r="B133" s="22"/>
      <c r="C133" s="2"/>
      <c r="D133" s="369" t="str">
        <f t="shared" ref="D133:D154" si="4">IF(IF(ISNA(VLOOKUP(AT76,$A$56:$U$107,6,0)),"",VLOOKUP(AT76,$A$56:$Q$107,6,0))="","",IF(ISNA(VLOOKUP(AT76,$A$56:$U$107,6,0)),"",VLOOKUP(AT76,$A$56:$Q$107,6,0)))</f>
        <v/>
      </c>
      <c r="E133" s="369"/>
      <c r="F133" s="369"/>
      <c r="G133" s="14"/>
      <c r="H133" s="370" t="str">
        <f t="shared" ref="H133:H154" si="5">IF(IF(ISNA(VLOOKUP(AT76,$A$56:$U$107,10,0)),"",VLOOKUP(AT76,$A$56:$Q$107,10,0))="","",IF(ISNA(VLOOKUP(AT76,$A$56:$U$107,10,0)),"",VLOOKUP(AT76,$A$56:$Q$107,10,0)))</f>
        <v/>
      </c>
      <c r="I133" s="370"/>
      <c r="J133" s="370"/>
      <c r="K133" s="177"/>
      <c r="L133" s="371"/>
      <c r="M133" s="371"/>
      <c r="N133" s="371"/>
      <c r="O133" s="371"/>
      <c r="P133" s="371"/>
      <c r="Q133" s="371"/>
      <c r="R133" s="371"/>
      <c r="S133" s="371"/>
      <c r="T133" s="371"/>
      <c r="U133" s="371"/>
      <c r="V133" s="278"/>
      <c r="W133" s="372"/>
      <c r="X133" s="373"/>
      <c r="Y133" s="373"/>
      <c r="Z133" s="373"/>
      <c r="AA133" s="373"/>
      <c r="AB133" s="373"/>
      <c r="AC133" s="373"/>
      <c r="AD133" s="373"/>
      <c r="AE133" s="373"/>
      <c r="AF133" s="373"/>
      <c r="AG133" s="373"/>
      <c r="AH133" s="373"/>
      <c r="AI133" s="373"/>
      <c r="AJ133" s="374"/>
      <c r="AK133" s="2"/>
      <c r="AL133" s="2"/>
      <c r="AM133" s="2"/>
      <c r="AN133" s="2"/>
      <c r="AO133" s="2"/>
      <c r="AP133" s="2"/>
      <c r="AQ133" s="2"/>
      <c r="AR133" s="3"/>
    </row>
    <row r="134" spans="2:44">
      <c r="B134" s="22"/>
      <c r="C134" s="2"/>
      <c r="D134" s="369" t="str">
        <f t="shared" si="4"/>
        <v/>
      </c>
      <c r="E134" s="369"/>
      <c r="F134" s="369"/>
      <c r="G134" s="14"/>
      <c r="H134" s="370" t="str">
        <f t="shared" si="5"/>
        <v/>
      </c>
      <c r="I134" s="370"/>
      <c r="J134" s="370"/>
      <c r="K134" s="177"/>
      <c r="L134" s="371"/>
      <c r="M134" s="371"/>
      <c r="N134" s="371"/>
      <c r="O134" s="371"/>
      <c r="P134" s="371"/>
      <c r="Q134" s="371"/>
      <c r="R134" s="371"/>
      <c r="S134" s="371"/>
      <c r="T134" s="371"/>
      <c r="U134" s="371"/>
      <c r="V134" s="278"/>
      <c r="W134" s="371"/>
      <c r="X134" s="371"/>
      <c r="Y134" s="371"/>
      <c r="Z134" s="371"/>
      <c r="AA134" s="371"/>
      <c r="AB134" s="371"/>
      <c r="AC134" s="371"/>
      <c r="AD134" s="371"/>
      <c r="AE134" s="371"/>
      <c r="AF134" s="371"/>
      <c r="AG134" s="371"/>
      <c r="AH134" s="371"/>
      <c r="AI134" s="371"/>
      <c r="AJ134" s="371"/>
      <c r="AK134" s="2"/>
      <c r="AL134" s="2"/>
      <c r="AM134" s="2"/>
      <c r="AN134" s="2"/>
      <c r="AO134" s="2"/>
      <c r="AP134" s="2"/>
      <c r="AQ134" s="2"/>
      <c r="AR134" s="3"/>
    </row>
    <row r="135" spans="2:44">
      <c r="B135" s="22"/>
      <c r="C135" s="2"/>
      <c r="D135" s="369" t="str">
        <f t="shared" si="4"/>
        <v/>
      </c>
      <c r="E135" s="369"/>
      <c r="F135" s="369"/>
      <c r="G135" s="14"/>
      <c r="H135" s="370" t="str">
        <f t="shared" si="5"/>
        <v/>
      </c>
      <c r="I135" s="370"/>
      <c r="J135" s="370"/>
      <c r="K135" s="177"/>
      <c r="L135" s="371"/>
      <c r="M135" s="371"/>
      <c r="N135" s="371"/>
      <c r="O135" s="371"/>
      <c r="P135" s="371"/>
      <c r="Q135" s="371"/>
      <c r="R135" s="371"/>
      <c r="S135" s="371"/>
      <c r="T135" s="371"/>
      <c r="U135" s="371"/>
      <c r="V135" s="278"/>
      <c r="W135" s="372"/>
      <c r="X135" s="373"/>
      <c r="Y135" s="373"/>
      <c r="Z135" s="373"/>
      <c r="AA135" s="373"/>
      <c r="AB135" s="373"/>
      <c r="AC135" s="373"/>
      <c r="AD135" s="373"/>
      <c r="AE135" s="373"/>
      <c r="AF135" s="373"/>
      <c r="AG135" s="373"/>
      <c r="AH135" s="373"/>
      <c r="AI135" s="373"/>
      <c r="AJ135" s="374"/>
      <c r="AK135" s="2"/>
      <c r="AL135" s="2"/>
      <c r="AM135" s="2"/>
      <c r="AN135" s="2"/>
      <c r="AO135" s="2"/>
      <c r="AP135" s="2"/>
      <c r="AQ135" s="2"/>
      <c r="AR135" s="3"/>
    </row>
    <row r="136" spans="2:44" ht="15" customHeight="1">
      <c r="B136" s="22"/>
      <c r="C136" s="2"/>
      <c r="D136" s="369" t="str">
        <f t="shared" si="4"/>
        <v/>
      </c>
      <c r="E136" s="369"/>
      <c r="F136" s="369"/>
      <c r="G136" s="14"/>
      <c r="H136" s="370" t="str">
        <f t="shared" si="5"/>
        <v/>
      </c>
      <c r="I136" s="370"/>
      <c r="J136" s="370"/>
      <c r="K136" s="177"/>
      <c r="L136" s="371"/>
      <c r="M136" s="371"/>
      <c r="N136" s="371"/>
      <c r="O136" s="371"/>
      <c r="P136" s="371"/>
      <c r="Q136" s="371"/>
      <c r="R136" s="371"/>
      <c r="S136" s="371"/>
      <c r="T136" s="371"/>
      <c r="U136" s="371"/>
      <c r="V136" s="278"/>
      <c r="W136" s="371"/>
      <c r="X136" s="371"/>
      <c r="Y136" s="371"/>
      <c r="Z136" s="371"/>
      <c r="AA136" s="371"/>
      <c r="AB136" s="371"/>
      <c r="AC136" s="371"/>
      <c r="AD136" s="371"/>
      <c r="AE136" s="371"/>
      <c r="AF136" s="371"/>
      <c r="AG136" s="371"/>
      <c r="AH136" s="371"/>
      <c r="AI136" s="371"/>
      <c r="AJ136" s="371"/>
      <c r="AK136" s="2"/>
      <c r="AL136" s="2"/>
      <c r="AM136" s="2"/>
      <c r="AN136" s="2"/>
      <c r="AO136" s="2"/>
      <c r="AP136" s="2"/>
      <c r="AQ136" s="2"/>
      <c r="AR136" s="3"/>
    </row>
    <row r="137" spans="2:44" ht="15" customHeight="1">
      <c r="B137" s="22"/>
      <c r="C137" s="7"/>
      <c r="D137" s="369" t="str">
        <f t="shared" si="4"/>
        <v/>
      </c>
      <c r="E137" s="369"/>
      <c r="F137" s="369"/>
      <c r="G137" s="14"/>
      <c r="H137" s="370" t="str">
        <f t="shared" si="5"/>
        <v/>
      </c>
      <c r="I137" s="370"/>
      <c r="J137" s="370"/>
      <c r="K137" s="177"/>
      <c r="L137" s="371"/>
      <c r="M137" s="371"/>
      <c r="N137" s="371"/>
      <c r="O137" s="371"/>
      <c r="P137" s="371"/>
      <c r="Q137" s="371"/>
      <c r="R137" s="371"/>
      <c r="S137" s="371"/>
      <c r="T137" s="371"/>
      <c r="U137" s="371"/>
      <c r="V137" s="278"/>
      <c r="W137" s="372"/>
      <c r="X137" s="373"/>
      <c r="Y137" s="373"/>
      <c r="Z137" s="373"/>
      <c r="AA137" s="373"/>
      <c r="AB137" s="373"/>
      <c r="AC137" s="373"/>
      <c r="AD137" s="373"/>
      <c r="AE137" s="373"/>
      <c r="AF137" s="373"/>
      <c r="AG137" s="373"/>
      <c r="AH137" s="373"/>
      <c r="AI137" s="373"/>
      <c r="AJ137" s="374"/>
      <c r="AK137" s="7"/>
      <c r="AL137" s="7"/>
      <c r="AM137" s="7"/>
      <c r="AN137" s="7"/>
      <c r="AO137" s="7"/>
      <c r="AP137" s="7"/>
      <c r="AQ137" s="7"/>
      <c r="AR137" s="157"/>
    </row>
    <row r="138" spans="2:44">
      <c r="B138" s="22"/>
      <c r="C138" s="2"/>
      <c r="D138" s="369" t="str">
        <f t="shared" si="4"/>
        <v/>
      </c>
      <c r="E138" s="369"/>
      <c r="F138" s="369"/>
      <c r="G138" s="14"/>
      <c r="H138" s="370" t="str">
        <f t="shared" si="5"/>
        <v/>
      </c>
      <c r="I138" s="370"/>
      <c r="J138" s="370"/>
      <c r="K138" s="177"/>
      <c r="L138" s="371"/>
      <c r="M138" s="371"/>
      <c r="N138" s="371"/>
      <c r="O138" s="371"/>
      <c r="P138" s="371"/>
      <c r="Q138" s="371"/>
      <c r="R138" s="371"/>
      <c r="S138" s="371"/>
      <c r="T138" s="371"/>
      <c r="U138" s="371"/>
      <c r="V138" s="278"/>
      <c r="W138" s="371"/>
      <c r="X138" s="371"/>
      <c r="Y138" s="371"/>
      <c r="Z138" s="371"/>
      <c r="AA138" s="371"/>
      <c r="AB138" s="371"/>
      <c r="AC138" s="371"/>
      <c r="AD138" s="371"/>
      <c r="AE138" s="371"/>
      <c r="AF138" s="371"/>
      <c r="AG138" s="371"/>
      <c r="AH138" s="371"/>
      <c r="AI138" s="371"/>
      <c r="AJ138" s="371"/>
      <c r="AK138" s="2"/>
      <c r="AL138" s="2"/>
      <c r="AM138" s="2"/>
      <c r="AN138" s="2"/>
      <c r="AO138" s="2"/>
      <c r="AP138" s="2"/>
      <c r="AQ138" s="2"/>
      <c r="AR138" s="3"/>
    </row>
    <row r="139" spans="2:44">
      <c r="B139" s="22"/>
      <c r="C139" s="2"/>
      <c r="D139" s="369" t="str">
        <f t="shared" si="4"/>
        <v/>
      </c>
      <c r="E139" s="369"/>
      <c r="F139" s="369"/>
      <c r="G139" s="14"/>
      <c r="H139" s="370" t="str">
        <f t="shared" si="5"/>
        <v/>
      </c>
      <c r="I139" s="370"/>
      <c r="J139" s="370"/>
      <c r="K139" s="177"/>
      <c r="L139" s="371"/>
      <c r="M139" s="371"/>
      <c r="N139" s="371"/>
      <c r="O139" s="371"/>
      <c r="P139" s="371"/>
      <c r="Q139" s="371"/>
      <c r="R139" s="371"/>
      <c r="S139" s="371"/>
      <c r="T139" s="371"/>
      <c r="U139" s="371"/>
      <c r="V139" s="278"/>
      <c r="W139" s="372"/>
      <c r="X139" s="373"/>
      <c r="Y139" s="373"/>
      <c r="Z139" s="373"/>
      <c r="AA139" s="373"/>
      <c r="AB139" s="373"/>
      <c r="AC139" s="373"/>
      <c r="AD139" s="373"/>
      <c r="AE139" s="373"/>
      <c r="AF139" s="373"/>
      <c r="AG139" s="373"/>
      <c r="AH139" s="373"/>
      <c r="AI139" s="373"/>
      <c r="AJ139" s="374"/>
      <c r="AK139" s="2"/>
      <c r="AL139" s="2"/>
      <c r="AM139" s="2"/>
      <c r="AN139" s="2"/>
      <c r="AO139" s="2"/>
      <c r="AP139" s="2"/>
      <c r="AQ139" s="2"/>
      <c r="AR139" s="3"/>
    </row>
    <row r="140" spans="2:44">
      <c r="B140" s="22"/>
      <c r="C140" s="2"/>
      <c r="D140" s="369" t="str">
        <f t="shared" si="4"/>
        <v/>
      </c>
      <c r="E140" s="369"/>
      <c r="F140" s="369"/>
      <c r="G140" s="14"/>
      <c r="H140" s="370" t="str">
        <f t="shared" si="5"/>
        <v/>
      </c>
      <c r="I140" s="370"/>
      <c r="J140" s="370"/>
      <c r="K140" s="177"/>
      <c r="L140" s="371"/>
      <c r="M140" s="371"/>
      <c r="N140" s="371"/>
      <c r="O140" s="371"/>
      <c r="P140" s="371"/>
      <c r="Q140" s="371"/>
      <c r="R140" s="371"/>
      <c r="S140" s="371"/>
      <c r="T140" s="371"/>
      <c r="U140" s="371"/>
      <c r="V140" s="278"/>
      <c r="W140" s="372"/>
      <c r="X140" s="373"/>
      <c r="Y140" s="373"/>
      <c r="Z140" s="373"/>
      <c r="AA140" s="373"/>
      <c r="AB140" s="373"/>
      <c r="AC140" s="373"/>
      <c r="AD140" s="373"/>
      <c r="AE140" s="373"/>
      <c r="AF140" s="373"/>
      <c r="AG140" s="373"/>
      <c r="AH140" s="373"/>
      <c r="AI140" s="373"/>
      <c r="AJ140" s="374"/>
      <c r="AK140" s="2"/>
      <c r="AL140" s="2"/>
      <c r="AM140" s="2"/>
      <c r="AN140" s="2"/>
      <c r="AO140" s="2"/>
      <c r="AP140" s="2"/>
      <c r="AQ140" s="2"/>
      <c r="AR140" s="3"/>
    </row>
    <row r="141" spans="2:44">
      <c r="B141" s="22"/>
      <c r="C141" s="2"/>
      <c r="D141" s="369" t="str">
        <f t="shared" si="4"/>
        <v/>
      </c>
      <c r="E141" s="369"/>
      <c r="F141" s="369"/>
      <c r="G141" s="14"/>
      <c r="H141" s="370" t="str">
        <f t="shared" si="5"/>
        <v/>
      </c>
      <c r="I141" s="370"/>
      <c r="J141" s="370"/>
      <c r="K141" s="177"/>
      <c r="L141" s="371"/>
      <c r="M141" s="371"/>
      <c r="N141" s="371"/>
      <c r="O141" s="371"/>
      <c r="P141" s="371"/>
      <c r="Q141" s="371"/>
      <c r="R141" s="371"/>
      <c r="S141" s="371"/>
      <c r="T141" s="371"/>
      <c r="U141" s="371"/>
      <c r="V141" s="278"/>
      <c r="W141" s="372"/>
      <c r="X141" s="373"/>
      <c r="Y141" s="373"/>
      <c r="Z141" s="373"/>
      <c r="AA141" s="373"/>
      <c r="AB141" s="373"/>
      <c r="AC141" s="373"/>
      <c r="AD141" s="373"/>
      <c r="AE141" s="373"/>
      <c r="AF141" s="373"/>
      <c r="AG141" s="373"/>
      <c r="AH141" s="373"/>
      <c r="AI141" s="373"/>
      <c r="AJ141" s="374"/>
      <c r="AK141" s="2"/>
      <c r="AL141" s="2"/>
      <c r="AM141" s="2"/>
      <c r="AN141" s="2"/>
      <c r="AO141" s="2"/>
      <c r="AP141" s="2"/>
      <c r="AQ141" s="2"/>
      <c r="AR141" s="3"/>
    </row>
    <row r="142" spans="2:44">
      <c r="B142" s="22"/>
      <c r="C142" s="2"/>
      <c r="D142" s="369" t="str">
        <f t="shared" si="4"/>
        <v/>
      </c>
      <c r="E142" s="369"/>
      <c r="F142" s="369"/>
      <c r="G142" s="14"/>
      <c r="H142" s="370" t="str">
        <f t="shared" si="5"/>
        <v/>
      </c>
      <c r="I142" s="370"/>
      <c r="J142" s="370"/>
      <c r="K142" s="177"/>
      <c r="L142" s="371"/>
      <c r="M142" s="371"/>
      <c r="N142" s="371"/>
      <c r="O142" s="371"/>
      <c r="P142" s="371"/>
      <c r="Q142" s="371"/>
      <c r="R142" s="371"/>
      <c r="S142" s="371"/>
      <c r="T142" s="371"/>
      <c r="U142" s="371"/>
      <c r="V142" s="278"/>
      <c r="W142" s="372"/>
      <c r="X142" s="373"/>
      <c r="Y142" s="373"/>
      <c r="Z142" s="373"/>
      <c r="AA142" s="373"/>
      <c r="AB142" s="373"/>
      <c r="AC142" s="373"/>
      <c r="AD142" s="373"/>
      <c r="AE142" s="373"/>
      <c r="AF142" s="373"/>
      <c r="AG142" s="373"/>
      <c r="AH142" s="373"/>
      <c r="AI142" s="373"/>
      <c r="AJ142" s="374"/>
      <c r="AK142" s="2"/>
      <c r="AL142" s="2"/>
      <c r="AM142" s="2"/>
      <c r="AN142" s="2"/>
      <c r="AO142" s="2"/>
      <c r="AP142" s="2"/>
      <c r="AQ142" s="2"/>
      <c r="AR142" s="3"/>
    </row>
    <row r="143" spans="2:44">
      <c r="B143" s="22"/>
      <c r="C143" s="2"/>
      <c r="D143" s="369" t="str">
        <f t="shared" si="4"/>
        <v/>
      </c>
      <c r="E143" s="369"/>
      <c r="F143" s="369"/>
      <c r="G143" s="14"/>
      <c r="H143" s="370" t="str">
        <f t="shared" si="5"/>
        <v/>
      </c>
      <c r="I143" s="370"/>
      <c r="J143" s="370"/>
      <c r="K143" s="177"/>
      <c r="L143" s="371"/>
      <c r="M143" s="371"/>
      <c r="N143" s="371"/>
      <c r="O143" s="371"/>
      <c r="P143" s="371"/>
      <c r="Q143" s="371"/>
      <c r="R143" s="371"/>
      <c r="S143" s="371"/>
      <c r="T143" s="371"/>
      <c r="U143" s="371"/>
      <c r="V143" s="278"/>
      <c r="W143" s="372"/>
      <c r="X143" s="373"/>
      <c r="Y143" s="373"/>
      <c r="Z143" s="373"/>
      <c r="AA143" s="373"/>
      <c r="AB143" s="373"/>
      <c r="AC143" s="373"/>
      <c r="AD143" s="373"/>
      <c r="AE143" s="373"/>
      <c r="AF143" s="373"/>
      <c r="AG143" s="373"/>
      <c r="AH143" s="373"/>
      <c r="AI143" s="373"/>
      <c r="AJ143" s="374"/>
      <c r="AK143" s="2"/>
      <c r="AL143" s="2"/>
      <c r="AM143" s="2"/>
      <c r="AN143" s="2"/>
      <c r="AO143" s="2"/>
      <c r="AP143" s="2"/>
      <c r="AQ143" s="2"/>
      <c r="AR143" s="3"/>
    </row>
    <row r="144" spans="2:44">
      <c r="B144" s="22"/>
      <c r="C144" s="2"/>
      <c r="D144" s="369" t="str">
        <f t="shared" si="4"/>
        <v/>
      </c>
      <c r="E144" s="369"/>
      <c r="F144" s="369"/>
      <c r="G144" s="14"/>
      <c r="H144" s="370" t="str">
        <f t="shared" si="5"/>
        <v/>
      </c>
      <c r="I144" s="370"/>
      <c r="J144" s="370"/>
      <c r="K144" s="177"/>
      <c r="L144" s="371"/>
      <c r="M144" s="371"/>
      <c r="N144" s="371"/>
      <c r="O144" s="371"/>
      <c r="P144" s="371"/>
      <c r="Q144" s="371"/>
      <c r="R144" s="371"/>
      <c r="S144" s="371"/>
      <c r="T144" s="371"/>
      <c r="U144" s="371"/>
      <c r="V144" s="278"/>
      <c r="W144" s="372"/>
      <c r="X144" s="373"/>
      <c r="Y144" s="373"/>
      <c r="Z144" s="373"/>
      <c r="AA144" s="373"/>
      <c r="AB144" s="373"/>
      <c r="AC144" s="373"/>
      <c r="AD144" s="373"/>
      <c r="AE144" s="373"/>
      <c r="AF144" s="373"/>
      <c r="AG144" s="373"/>
      <c r="AH144" s="373"/>
      <c r="AI144" s="373"/>
      <c r="AJ144" s="374"/>
      <c r="AK144" s="2"/>
      <c r="AL144" s="2"/>
      <c r="AM144" s="2"/>
      <c r="AN144" s="2"/>
      <c r="AO144" s="2"/>
      <c r="AP144" s="2"/>
      <c r="AQ144" s="2"/>
      <c r="AR144" s="3"/>
    </row>
    <row r="145" spans="2:44">
      <c r="B145" s="22"/>
      <c r="C145" s="2"/>
      <c r="D145" s="369" t="str">
        <f t="shared" si="4"/>
        <v/>
      </c>
      <c r="E145" s="369"/>
      <c r="F145" s="369"/>
      <c r="G145" s="14"/>
      <c r="H145" s="370" t="str">
        <f t="shared" si="5"/>
        <v/>
      </c>
      <c r="I145" s="370"/>
      <c r="J145" s="370"/>
      <c r="K145" s="177"/>
      <c r="L145" s="371"/>
      <c r="M145" s="371"/>
      <c r="N145" s="371"/>
      <c r="O145" s="371"/>
      <c r="P145" s="371"/>
      <c r="Q145" s="371"/>
      <c r="R145" s="371"/>
      <c r="S145" s="371"/>
      <c r="T145" s="371"/>
      <c r="U145" s="371"/>
      <c r="V145" s="278"/>
      <c r="W145" s="372"/>
      <c r="X145" s="373"/>
      <c r="Y145" s="373"/>
      <c r="Z145" s="373"/>
      <c r="AA145" s="373"/>
      <c r="AB145" s="373"/>
      <c r="AC145" s="373"/>
      <c r="AD145" s="373"/>
      <c r="AE145" s="373"/>
      <c r="AF145" s="373"/>
      <c r="AG145" s="373"/>
      <c r="AH145" s="373"/>
      <c r="AI145" s="373"/>
      <c r="AJ145" s="374"/>
      <c r="AK145" s="2"/>
      <c r="AL145" s="2"/>
      <c r="AM145" s="2"/>
      <c r="AN145" s="2"/>
      <c r="AO145" s="2"/>
      <c r="AP145" s="2"/>
      <c r="AQ145" s="2"/>
      <c r="AR145" s="3"/>
    </row>
    <row r="146" spans="2:44">
      <c r="B146" s="22"/>
      <c r="C146" s="2"/>
      <c r="D146" s="369" t="str">
        <f t="shared" si="4"/>
        <v/>
      </c>
      <c r="E146" s="369"/>
      <c r="F146" s="369"/>
      <c r="G146" s="14"/>
      <c r="H146" s="370" t="str">
        <f t="shared" si="5"/>
        <v/>
      </c>
      <c r="I146" s="370"/>
      <c r="J146" s="370"/>
      <c r="K146" s="177"/>
      <c r="L146" s="371"/>
      <c r="M146" s="371"/>
      <c r="N146" s="371"/>
      <c r="O146" s="371"/>
      <c r="P146" s="371"/>
      <c r="Q146" s="371"/>
      <c r="R146" s="371"/>
      <c r="S146" s="371"/>
      <c r="T146" s="371"/>
      <c r="U146" s="371"/>
      <c r="V146" s="278"/>
      <c r="W146" s="372"/>
      <c r="X146" s="373"/>
      <c r="Y146" s="373"/>
      <c r="Z146" s="373"/>
      <c r="AA146" s="373"/>
      <c r="AB146" s="373"/>
      <c r="AC146" s="373"/>
      <c r="AD146" s="373"/>
      <c r="AE146" s="373"/>
      <c r="AF146" s="373"/>
      <c r="AG146" s="373"/>
      <c r="AH146" s="373"/>
      <c r="AI146" s="373"/>
      <c r="AJ146" s="374"/>
      <c r="AK146" s="2"/>
      <c r="AL146" s="2"/>
      <c r="AM146" s="2"/>
      <c r="AN146" s="2"/>
      <c r="AO146" s="2"/>
      <c r="AP146" s="2"/>
      <c r="AQ146" s="2"/>
      <c r="AR146" s="3"/>
    </row>
    <row r="147" spans="2:44">
      <c r="B147" s="22"/>
      <c r="C147" s="2"/>
      <c r="D147" s="369" t="str">
        <f t="shared" si="4"/>
        <v/>
      </c>
      <c r="E147" s="369"/>
      <c r="F147" s="369"/>
      <c r="G147" s="14"/>
      <c r="H147" s="370" t="str">
        <f t="shared" si="5"/>
        <v/>
      </c>
      <c r="I147" s="370"/>
      <c r="J147" s="370"/>
      <c r="K147" s="177"/>
      <c r="L147" s="371"/>
      <c r="M147" s="371"/>
      <c r="N147" s="371"/>
      <c r="O147" s="371"/>
      <c r="P147" s="371"/>
      <c r="Q147" s="371"/>
      <c r="R147" s="371"/>
      <c r="S147" s="371"/>
      <c r="T147" s="371"/>
      <c r="U147" s="371"/>
      <c r="V147" s="278"/>
      <c r="W147" s="372"/>
      <c r="X147" s="373"/>
      <c r="Y147" s="373"/>
      <c r="Z147" s="373"/>
      <c r="AA147" s="373"/>
      <c r="AB147" s="373"/>
      <c r="AC147" s="373"/>
      <c r="AD147" s="373"/>
      <c r="AE147" s="373"/>
      <c r="AF147" s="373"/>
      <c r="AG147" s="373"/>
      <c r="AH147" s="373"/>
      <c r="AI147" s="373"/>
      <c r="AJ147" s="374"/>
      <c r="AK147" s="2"/>
      <c r="AL147" s="2"/>
      <c r="AM147" s="2"/>
      <c r="AN147" s="2"/>
      <c r="AO147" s="2"/>
      <c r="AP147" s="2"/>
      <c r="AQ147" s="2"/>
      <c r="AR147" s="3"/>
    </row>
    <row r="148" spans="2:44">
      <c r="B148" s="22"/>
      <c r="C148" s="2"/>
      <c r="D148" s="369" t="str">
        <f t="shared" si="4"/>
        <v/>
      </c>
      <c r="E148" s="369"/>
      <c r="F148" s="369"/>
      <c r="G148" s="14"/>
      <c r="H148" s="370" t="str">
        <f t="shared" si="5"/>
        <v/>
      </c>
      <c r="I148" s="370"/>
      <c r="J148" s="370"/>
      <c r="K148" s="177"/>
      <c r="L148" s="371"/>
      <c r="M148" s="371"/>
      <c r="N148" s="371"/>
      <c r="O148" s="371"/>
      <c r="P148" s="371"/>
      <c r="Q148" s="371"/>
      <c r="R148" s="371"/>
      <c r="S148" s="371"/>
      <c r="T148" s="371"/>
      <c r="U148" s="371"/>
      <c r="V148" s="278"/>
      <c r="W148" s="372"/>
      <c r="X148" s="373"/>
      <c r="Y148" s="373"/>
      <c r="Z148" s="373"/>
      <c r="AA148" s="373"/>
      <c r="AB148" s="373"/>
      <c r="AC148" s="373"/>
      <c r="AD148" s="373"/>
      <c r="AE148" s="373"/>
      <c r="AF148" s="373"/>
      <c r="AG148" s="373"/>
      <c r="AH148" s="373"/>
      <c r="AI148" s="373"/>
      <c r="AJ148" s="374"/>
      <c r="AK148" s="2"/>
      <c r="AL148" s="2"/>
      <c r="AM148" s="2"/>
      <c r="AN148" s="2"/>
      <c r="AO148" s="2"/>
      <c r="AP148" s="2"/>
      <c r="AQ148" s="2"/>
      <c r="AR148" s="3"/>
    </row>
    <row r="149" spans="2:44">
      <c r="B149" s="22"/>
      <c r="C149" s="2"/>
      <c r="D149" s="369" t="str">
        <f t="shared" si="4"/>
        <v/>
      </c>
      <c r="E149" s="369"/>
      <c r="F149" s="369"/>
      <c r="G149" s="14"/>
      <c r="H149" s="370" t="str">
        <f t="shared" si="5"/>
        <v/>
      </c>
      <c r="I149" s="370"/>
      <c r="J149" s="370"/>
      <c r="K149" s="177"/>
      <c r="L149" s="371"/>
      <c r="M149" s="371"/>
      <c r="N149" s="371"/>
      <c r="O149" s="371"/>
      <c r="P149" s="371"/>
      <c r="Q149" s="371"/>
      <c r="R149" s="371"/>
      <c r="S149" s="371"/>
      <c r="T149" s="371"/>
      <c r="U149" s="371"/>
      <c r="V149" s="278"/>
      <c r="W149" s="372"/>
      <c r="X149" s="373"/>
      <c r="Y149" s="373"/>
      <c r="Z149" s="373"/>
      <c r="AA149" s="373"/>
      <c r="AB149" s="373"/>
      <c r="AC149" s="373"/>
      <c r="AD149" s="373"/>
      <c r="AE149" s="373"/>
      <c r="AF149" s="373"/>
      <c r="AG149" s="373"/>
      <c r="AH149" s="373"/>
      <c r="AI149" s="373"/>
      <c r="AJ149" s="374"/>
      <c r="AK149" s="2"/>
      <c r="AL149" s="2"/>
      <c r="AM149" s="2"/>
      <c r="AN149" s="2"/>
      <c r="AO149" s="2"/>
      <c r="AP149" s="2"/>
      <c r="AQ149" s="2"/>
      <c r="AR149" s="3"/>
    </row>
    <row r="150" spans="2:44">
      <c r="B150" s="22"/>
      <c r="C150" s="2"/>
      <c r="D150" s="369" t="str">
        <f t="shared" si="4"/>
        <v/>
      </c>
      <c r="E150" s="369"/>
      <c r="F150" s="369"/>
      <c r="G150" s="14"/>
      <c r="H150" s="370" t="str">
        <f t="shared" si="5"/>
        <v/>
      </c>
      <c r="I150" s="370"/>
      <c r="J150" s="370"/>
      <c r="K150" s="177"/>
      <c r="L150" s="371"/>
      <c r="M150" s="371"/>
      <c r="N150" s="371"/>
      <c r="O150" s="371"/>
      <c r="P150" s="371"/>
      <c r="Q150" s="371"/>
      <c r="R150" s="371"/>
      <c r="S150" s="371"/>
      <c r="T150" s="371"/>
      <c r="U150" s="371"/>
      <c r="V150" s="278"/>
      <c r="W150" s="372"/>
      <c r="X150" s="373"/>
      <c r="Y150" s="373"/>
      <c r="Z150" s="373"/>
      <c r="AA150" s="373"/>
      <c r="AB150" s="373"/>
      <c r="AC150" s="373"/>
      <c r="AD150" s="373"/>
      <c r="AE150" s="373"/>
      <c r="AF150" s="373"/>
      <c r="AG150" s="373"/>
      <c r="AH150" s="373"/>
      <c r="AI150" s="373"/>
      <c r="AJ150" s="374"/>
      <c r="AK150" s="2"/>
      <c r="AL150" s="2"/>
      <c r="AM150" s="2"/>
      <c r="AN150" s="2"/>
      <c r="AO150" s="2"/>
      <c r="AP150" s="2"/>
      <c r="AQ150" s="2"/>
      <c r="AR150" s="3"/>
    </row>
    <row r="151" spans="2:44">
      <c r="B151" s="22"/>
      <c r="C151" s="2"/>
      <c r="D151" s="369" t="str">
        <f t="shared" si="4"/>
        <v/>
      </c>
      <c r="E151" s="369"/>
      <c r="F151" s="369"/>
      <c r="G151" s="14"/>
      <c r="H151" s="370" t="str">
        <f t="shared" si="5"/>
        <v/>
      </c>
      <c r="I151" s="370"/>
      <c r="J151" s="370"/>
      <c r="K151" s="177"/>
      <c r="L151" s="371"/>
      <c r="M151" s="371"/>
      <c r="N151" s="371"/>
      <c r="O151" s="371"/>
      <c r="P151" s="371"/>
      <c r="Q151" s="371"/>
      <c r="R151" s="371"/>
      <c r="S151" s="371"/>
      <c r="T151" s="371"/>
      <c r="U151" s="371"/>
      <c r="V151" s="278"/>
      <c r="W151" s="372"/>
      <c r="X151" s="373"/>
      <c r="Y151" s="373"/>
      <c r="Z151" s="373"/>
      <c r="AA151" s="373"/>
      <c r="AB151" s="373"/>
      <c r="AC151" s="373"/>
      <c r="AD151" s="373"/>
      <c r="AE151" s="373"/>
      <c r="AF151" s="373"/>
      <c r="AG151" s="373"/>
      <c r="AH151" s="373"/>
      <c r="AI151" s="373"/>
      <c r="AJ151" s="374"/>
      <c r="AK151" s="2"/>
      <c r="AL151" s="2"/>
      <c r="AM151" s="2"/>
      <c r="AN151" s="2"/>
      <c r="AO151" s="2"/>
      <c r="AP151" s="2"/>
      <c r="AQ151" s="2"/>
      <c r="AR151" s="3"/>
    </row>
    <row r="152" spans="2:44">
      <c r="B152" s="22"/>
      <c r="C152" s="2"/>
      <c r="D152" s="369" t="str">
        <f t="shared" si="4"/>
        <v/>
      </c>
      <c r="E152" s="369"/>
      <c r="F152" s="369"/>
      <c r="G152" s="14"/>
      <c r="H152" s="370" t="str">
        <f t="shared" si="5"/>
        <v/>
      </c>
      <c r="I152" s="370"/>
      <c r="J152" s="370"/>
      <c r="K152" s="177"/>
      <c r="L152" s="371"/>
      <c r="M152" s="371"/>
      <c r="N152" s="371"/>
      <c r="O152" s="371"/>
      <c r="P152" s="371"/>
      <c r="Q152" s="371"/>
      <c r="R152" s="371"/>
      <c r="S152" s="371"/>
      <c r="T152" s="371"/>
      <c r="U152" s="371"/>
      <c r="V152" s="278"/>
      <c r="W152" s="372"/>
      <c r="X152" s="373"/>
      <c r="Y152" s="373"/>
      <c r="Z152" s="373"/>
      <c r="AA152" s="373"/>
      <c r="AB152" s="373"/>
      <c r="AC152" s="373"/>
      <c r="AD152" s="373"/>
      <c r="AE152" s="373"/>
      <c r="AF152" s="373"/>
      <c r="AG152" s="373"/>
      <c r="AH152" s="373"/>
      <c r="AI152" s="373"/>
      <c r="AJ152" s="374"/>
      <c r="AK152" s="2"/>
      <c r="AL152" s="2"/>
      <c r="AM152" s="2"/>
      <c r="AN152" s="2"/>
      <c r="AO152" s="2"/>
      <c r="AP152" s="2"/>
      <c r="AQ152" s="2"/>
      <c r="AR152" s="3"/>
    </row>
    <row r="153" spans="2:44">
      <c r="B153" s="22"/>
      <c r="C153" s="2"/>
      <c r="D153" s="369" t="str">
        <f t="shared" si="4"/>
        <v/>
      </c>
      <c r="E153" s="369"/>
      <c r="F153" s="369"/>
      <c r="G153" s="14"/>
      <c r="H153" s="370" t="str">
        <f t="shared" si="5"/>
        <v/>
      </c>
      <c r="I153" s="370"/>
      <c r="J153" s="370"/>
      <c r="K153" s="177"/>
      <c r="L153" s="371"/>
      <c r="M153" s="371"/>
      <c r="N153" s="371"/>
      <c r="O153" s="371"/>
      <c r="P153" s="371"/>
      <c r="Q153" s="371"/>
      <c r="R153" s="371"/>
      <c r="S153" s="371"/>
      <c r="T153" s="371"/>
      <c r="U153" s="371"/>
      <c r="V153" s="278"/>
      <c r="W153" s="372"/>
      <c r="X153" s="373"/>
      <c r="Y153" s="373"/>
      <c r="Z153" s="373"/>
      <c r="AA153" s="373"/>
      <c r="AB153" s="373"/>
      <c r="AC153" s="373"/>
      <c r="AD153" s="373"/>
      <c r="AE153" s="373"/>
      <c r="AF153" s="373"/>
      <c r="AG153" s="373"/>
      <c r="AH153" s="373"/>
      <c r="AI153" s="373"/>
      <c r="AJ153" s="374"/>
      <c r="AK153" s="2"/>
      <c r="AL153" s="2"/>
      <c r="AM153" s="2"/>
      <c r="AN153" s="2"/>
      <c r="AO153" s="2"/>
      <c r="AP153" s="2"/>
      <c r="AQ153" s="2"/>
      <c r="AR153" s="3"/>
    </row>
    <row r="154" spans="2:44">
      <c r="B154" s="22"/>
      <c r="C154" s="2"/>
      <c r="D154" s="369" t="str">
        <f t="shared" si="4"/>
        <v/>
      </c>
      <c r="E154" s="369"/>
      <c r="F154" s="369"/>
      <c r="G154" s="14"/>
      <c r="H154" s="370" t="str">
        <f t="shared" si="5"/>
        <v/>
      </c>
      <c r="I154" s="370"/>
      <c r="J154" s="370"/>
      <c r="K154" s="177"/>
      <c r="L154" s="371"/>
      <c r="M154" s="371"/>
      <c r="N154" s="371"/>
      <c r="O154" s="371"/>
      <c r="P154" s="371"/>
      <c r="Q154" s="371"/>
      <c r="R154" s="371"/>
      <c r="S154" s="371"/>
      <c r="T154" s="371"/>
      <c r="U154" s="371"/>
      <c r="V154" s="278"/>
      <c r="W154" s="372"/>
      <c r="X154" s="373"/>
      <c r="Y154" s="373"/>
      <c r="Z154" s="373"/>
      <c r="AA154" s="373"/>
      <c r="AB154" s="373"/>
      <c r="AC154" s="373"/>
      <c r="AD154" s="373"/>
      <c r="AE154" s="373"/>
      <c r="AF154" s="373"/>
      <c r="AG154" s="373"/>
      <c r="AH154" s="373"/>
      <c r="AI154" s="373"/>
      <c r="AJ154" s="374"/>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1900</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1901</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7"/>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8"/>
    </row>
  </sheetData>
  <sheetProtection password="C486" sheet="1" scenarios="1"/>
  <mergeCells count="475">
    <mergeCell ref="D154:F154"/>
    <mergeCell ref="H154:J154"/>
    <mergeCell ref="L154:U154"/>
    <mergeCell ref="W154:AJ154"/>
    <mergeCell ref="D152:F152"/>
    <mergeCell ref="H152:J152"/>
    <mergeCell ref="L152:U152"/>
    <mergeCell ref="W152:AJ152"/>
    <mergeCell ref="D153:F153"/>
    <mergeCell ref="H153:J153"/>
    <mergeCell ref="L153:U153"/>
    <mergeCell ref="W153:AJ153"/>
    <mergeCell ref="D148:F148"/>
    <mergeCell ref="H148:J148"/>
    <mergeCell ref="L148:U148"/>
    <mergeCell ref="W148:AJ148"/>
    <mergeCell ref="D149:F149"/>
    <mergeCell ref="H149:J149"/>
    <mergeCell ref="L149:U149"/>
    <mergeCell ref="W149:AJ149"/>
    <mergeCell ref="D150:F150"/>
    <mergeCell ref="H150:J150"/>
    <mergeCell ref="L150:U150"/>
    <mergeCell ref="W150:AJ150"/>
    <mergeCell ref="D142:F142"/>
    <mergeCell ref="H142:J142"/>
    <mergeCell ref="L142:U142"/>
    <mergeCell ref="W142:AJ142"/>
    <mergeCell ref="D151:F151"/>
    <mergeCell ref="H151:J151"/>
    <mergeCell ref="L151:U151"/>
    <mergeCell ref="W151:AJ151"/>
    <mergeCell ref="D144:F144"/>
    <mergeCell ref="H144:J144"/>
    <mergeCell ref="L144:U144"/>
    <mergeCell ref="W144:AJ144"/>
    <mergeCell ref="D145:F145"/>
    <mergeCell ref="H145:J145"/>
    <mergeCell ref="L145:U145"/>
    <mergeCell ref="W145:AJ145"/>
    <mergeCell ref="D146:F146"/>
    <mergeCell ref="H146:J146"/>
    <mergeCell ref="L146:U146"/>
    <mergeCell ref="W146:AJ146"/>
    <mergeCell ref="D147:F147"/>
    <mergeCell ref="H147:J147"/>
    <mergeCell ref="L147:U147"/>
    <mergeCell ref="W147:AJ147"/>
    <mergeCell ref="D139:F139"/>
    <mergeCell ref="H139:J139"/>
    <mergeCell ref="L139:U139"/>
    <mergeCell ref="W139:AJ139"/>
    <mergeCell ref="D140:F140"/>
    <mergeCell ref="H140:J140"/>
    <mergeCell ref="L140:U140"/>
    <mergeCell ref="W140:AJ140"/>
    <mergeCell ref="D141:F141"/>
    <mergeCell ref="H141:J141"/>
    <mergeCell ref="L141:U141"/>
    <mergeCell ref="W141:AJ141"/>
    <mergeCell ref="D133:F133"/>
    <mergeCell ref="H133:J133"/>
    <mergeCell ref="L133:U133"/>
    <mergeCell ref="W133:AJ133"/>
    <mergeCell ref="D134:F134"/>
    <mergeCell ref="H134:J134"/>
    <mergeCell ref="L134:U134"/>
    <mergeCell ref="W134:AJ134"/>
    <mergeCell ref="D143:F143"/>
    <mergeCell ref="H143:J143"/>
    <mergeCell ref="L143:U143"/>
    <mergeCell ref="W143:AJ143"/>
    <mergeCell ref="D136:F136"/>
    <mergeCell ref="H136:J136"/>
    <mergeCell ref="L136:U136"/>
    <mergeCell ref="W136:AJ136"/>
    <mergeCell ref="D137:F137"/>
    <mergeCell ref="H137:J137"/>
    <mergeCell ref="L137:U137"/>
    <mergeCell ref="W137:AJ137"/>
    <mergeCell ref="D138:F138"/>
    <mergeCell ref="H138:J138"/>
    <mergeCell ref="L138:U138"/>
    <mergeCell ref="W138:AJ138"/>
    <mergeCell ref="D135:F135"/>
    <mergeCell ref="H135:J135"/>
    <mergeCell ref="L135:U135"/>
    <mergeCell ref="W135:AJ135"/>
    <mergeCell ref="D126:F126"/>
    <mergeCell ref="H126:J126"/>
    <mergeCell ref="L126:U126"/>
    <mergeCell ref="W126:AJ126"/>
    <mergeCell ref="D127:F127"/>
    <mergeCell ref="H127:J127"/>
    <mergeCell ref="L127:U127"/>
    <mergeCell ref="W127:AJ127"/>
    <mergeCell ref="D128:F128"/>
    <mergeCell ref="H128:J128"/>
    <mergeCell ref="L128:U128"/>
    <mergeCell ref="W128:AJ128"/>
    <mergeCell ref="D129:F129"/>
    <mergeCell ref="H129:J129"/>
    <mergeCell ref="L129:U129"/>
    <mergeCell ref="W129:AJ129"/>
    <mergeCell ref="D130:F130"/>
    <mergeCell ref="H130:J130"/>
    <mergeCell ref="L130:U130"/>
    <mergeCell ref="W130:AJ130"/>
    <mergeCell ref="W122:AJ122"/>
    <mergeCell ref="D123:F123"/>
    <mergeCell ref="H123:J123"/>
    <mergeCell ref="L123:U123"/>
    <mergeCell ref="W123:AJ123"/>
    <mergeCell ref="D124:F124"/>
    <mergeCell ref="H124:J124"/>
    <mergeCell ref="L124:U124"/>
    <mergeCell ref="W124:AJ124"/>
    <mergeCell ref="W116:AJ116"/>
    <mergeCell ref="D125:F125"/>
    <mergeCell ref="H125:J125"/>
    <mergeCell ref="L125:U125"/>
    <mergeCell ref="W125:AJ125"/>
    <mergeCell ref="D118:F118"/>
    <mergeCell ref="H118:J118"/>
    <mergeCell ref="L118:U118"/>
    <mergeCell ref="W118:AJ118"/>
    <mergeCell ref="D119:F119"/>
    <mergeCell ref="H119:J119"/>
    <mergeCell ref="L119:U119"/>
    <mergeCell ref="W119:AJ119"/>
    <mergeCell ref="D120:F120"/>
    <mergeCell ref="H120:J120"/>
    <mergeCell ref="L120:U120"/>
    <mergeCell ref="W120:AJ120"/>
    <mergeCell ref="D121:F121"/>
    <mergeCell ref="H121:J121"/>
    <mergeCell ref="L121:U121"/>
    <mergeCell ref="W121:AJ121"/>
    <mergeCell ref="D122:F122"/>
    <mergeCell ref="H122:J122"/>
    <mergeCell ref="L122:U122"/>
    <mergeCell ref="D117:F117"/>
    <mergeCell ref="H117:J117"/>
    <mergeCell ref="L117:U117"/>
    <mergeCell ref="W117:AJ117"/>
    <mergeCell ref="C109:AQ109"/>
    <mergeCell ref="D111:F111"/>
    <mergeCell ref="H111:J111"/>
    <mergeCell ref="L111:U111"/>
    <mergeCell ref="W111:AJ111"/>
    <mergeCell ref="D113:F113"/>
    <mergeCell ref="H113:J113"/>
    <mergeCell ref="L113:U113"/>
    <mergeCell ref="W113:AJ113"/>
    <mergeCell ref="D114:F114"/>
    <mergeCell ref="H114:J114"/>
    <mergeCell ref="L114:U114"/>
    <mergeCell ref="W114:AJ114"/>
    <mergeCell ref="D115:F115"/>
    <mergeCell ref="H115:J115"/>
    <mergeCell ref="L115:U115"/>
    <mergeCell ref="W115:AJ115"/>
    <mergeCell ref="D116:F116"/>
    <mergeCell ref="H116:J116"/>
    <mergeCell ref="L116:U116"/>
    <mergeCell ref="F106:H106"/>
    <mergeCell ref="N106:Q106"/>
    <mergeCell ref="S106:U106"/>
    <mergeCell ref="W106:Z106"/>
    <mergeCell ref="AD106:AJ106"/>
    <mergeCell ref="F107:H107"/>
    <mergeCell ref="N107:Q107"/>
    <mergeCell ref="S107:U107"/>
    <mergeCell ref="W107:Z107"/>
    <mergeCell ref="AD107:AJ107"/>
    <mergeCell ref="F104:H104"/>
    <mergeCell ref="N104:Q104"/>
    <mergeCell ref="S104:U104"/>
    <mergeCell ref="W104:Z104"/>
    <mergeCell ref="AD104:AJ104"/>
    <mergeCell ref="F105:H105"/>
    <mergeCell ref="N105:Q105"/>
    <mergeCell ref="S105:U105"/>
    <mergeCell ref="W105:Z105"/>
    <mergeCell ref="AD105:AJ105"/>
    <mergeCell ref="F102:H102"/>
    <mergeCell ref="N102:Q102"/>
    <mergeCell ref="S102:U102"/>
    <mergeCell ref="W102:Z102"/>
    <mergeCell ref="AD102:AJ102"/>
    <mergeCell ref="F103:H103"/>
    <mergeCell ref="N103:Q103"/>
    <mergeCell ref="S103:U103"/>
    <mergeCell ref="W103:Z103"/>
    <mergeCell ref="AD103:AJ103"/>
    <mergeCell ref="F100:H100"/>
    <mergeCell ref="N100:Q100"/>
    <mergeCell ref="S100:U100"/>
    <mergeCell ref="W100:Z100"/>
    <mergeCell ref="AD100:AJ100"/>
    <mergeCell ref="F101:H101"/>
    <mergeCell ref="N101:Q101"/>
    <mergeCell ref="S101:U101"/>
    <mergeCell ref="W101:Z101"/>
    <mergeCell ref="AD101:AJ101"/>
    <mergeCell ref="F98:H98"/>
    <mergeCell ref="N98:Q98"/>
    <mergeCell ref="S98:U98"/>
    <mergeCell ref="W98:Z98"/>
    <mergeCell ref="AD98:AJ98"/>
    <mergeCell ref="F99:H99"/>
    <mergeCell ref="N99:Q99"/>
    <mergeCell ref="S99:U99"/>
    <mergeCell ref="W99:Z99"/>
    <mergeCell ref="AD99:AJ99"/>
    <mergeCell ref="F96:H96"/>
    <mergeCell ref="N96:Q96"/>
    <mergeCell ref="S96:U96"/>
    <mergeCell ref="W96:Z96"/>
    <mergeCell ref="AD96:AJ96"/>
    <mergeCell ref="F97:H97"/>
    <mergeCell ref="N97:Q97"/>
    <mergeCell ref="S97:U97"/>
    <mergeCell ref="W97:Z97"/>
    <mergeCell ref="AD97:AJ97"/>
    <mergeCell ref="F94:H94"/>
    <mergeCell ref="N94:Q94"/>
    <mergeCell ref="S94:U94"/>
    <mergeCell ref="W94:Z94"/>
    <mergeCell ref="AD94:AJ94"/>
    <mergeCell ref="F95:H95"/>
    <mergeCell ref="N95:Q95"/>
    <mergeCell ref="S95:U95"/>
    <mergeCell ref="W95:Z95"/>
    <mergeCell ref="AD95:AJ95"/>
    <mergeCell ref="F92:H92"/>
    <mergeCell ref="N92:Q92"/>
    <mergeCell ref="S92:U92"/>
    <mergeCell ref="W92:Z92"/>
    <mergeCell ref="AD92:AJ92"/>
    <mergeCell ref="F93:H93"/>
    <mergeCell ref="N93:Q93"/>
    <mergeCell ref="S93:U93"/>
    <mergeCell ref="W93:Z93"/>
    <mergeCell ref="AD93:AJ93"/>
    <mergeCell ref="F90:H90"/>
    <mergeCell ref="N90:Q90"/>
    <mergeCell ref="S90:U90"/>
    <mergeCell ref="W90:Z90"/>
    <mergeCell ref="AD90:AJ90"/>
    <mergeCell ref="F91:H91"/>
    <mergeCell ref="N91:Q91"/>
    <mergeCell ref="S91:U91"/>
    <mergeCell ref="W91:Z91"/>
    <mergeCell ref="AD91:AJ91"/>
    <mergeCell ref="F88:H88"/>
    <mergeCell ref="N88:Q88"/>
    <mergeCell ref="S88:U88"/>
    <mergeCell ref="W88:Z88"/>
    <mergeCell ref="AD88:AJ88"/>
    <mergeCell ref="F89:H89"/>
    <mergeCell ref="N89:Q89"/>
    <mergeCell ref="S89:U89"/>
    <mergeCell ref="W89:Z89"/>
    <mergeCell ref="AD89:AJ89"/>
    <mergeCell ref="F86:H86"/>
    <mergeCell ref="N86:Q86"/>
    <mergeCell ref="S86:U86"/>
    <mergeCell ref="W86:Z86"/>
    <mergeCell ref="AD86:AJ86"/>
    <mergeCell ref="F87:H87"/>
    <mergeCell ref="N87:Q87"/>
    <mergeCell ref="S87:U87"/>
    <mergeCell ref="W87:Z87"/>
    <mergeCell ref="AD87:AJ87"/>
    <mergeCell ref="F84:H84"/>
    <mergeCell ref="N84:Q84"/>
    <mergeCell ref="S84:U84"/>
    <mergeCell ref="W84:Z84"/>
    <mergeCell ref="AD84:AJ84"/>
    <mergeCell ref="F85:H85"/>
    <mergeCell ref="N85:Q85"/>
    <mergeCell ref="S85:U85"/>
    <mergeCell ref="W85:Z85"/>
    <mergeCell ref="AD85:AJ85"/>
    <mergeCell ref="F82:H82"/>
    <mergeCell ref="N82:Q82"/>
    <mergeCell ref="S82:U82"/>
    <mergeCell ref="W82:Z82"/>
    <mergeCell ref="AD82:AJ82"/>
    <mergeCell ref="F83:H83"/>
    <mergeCell ref="N83:Q83"/>
    <mergeCell ref="S83:U83"/>
    <mergeCell ref="W83:Z83"/>
    <mergeCell ref="AD83:AJ83"/>
    <mergeCell ref="F80:H80"/>
    <mergeCell ref="N80:Q80"/>
    <mergeCell ref="S80:U80"/>
    <mergeCell ref="W80:Z80"/>
    <mergeCell ref="AD80:AJ80"/>
    <mergeCell ref="F81:H81"/>
    <mergeCell ref="N81:Q81"/>
    <mergeCell ref="S81:U81"/>
    <mergeCell ref="W81:Z81"/>
    <mergeCell ref="AD81:AJ81"/>
    <mergeCell ref="F78:H78"/>
    <mergeCell ref="N78:Q78"/>
    <mergeCell ref="S78:U78"/>
    <mergeCell ref="W78:Z78"/>
    <mergeCell ref="AD78:AJ78"/>
    <mergeCell ref="F79:H79"/>
    <mergeCell ref="N79:Q79"/>
    <mergeCell ref="S79:U79"/>
    <mergeCell ref="W79:Z79"/>
    <mergeCell ref="AD79:AJ79"/>
    <mergeCell ref="F76:H76"/>
    <mergeCell ref="N76:Q76"/>
    <mergeCell ref="S76:U76"/>
    <mergeCell ref="W76:Z76"/>
    <mergeCell ref="AD76:AJ76"/>
    <mergeCell ref="F77:H77"/>
    <mergeCell ref="N77:Q77"/>
    <mergeCell ref="S77:U77"/>
    <mergeCell ref="W77:Z77"/>
    <mergeCell ref="AD77:AJ77"/>
    <mergeCell ref="F74:H74"/>
    <mergeCell ref="N74:Q74"/>
    <mergeCell ref="S74:U74"/>
    <mergeCell ref="W74:Z74"/>
    <mergeCell ref="AD74:AJ74"/>
    <mergeCell ref="F75:H75"/>
    <mergeCell ref="N75:Q75"/>
    <mergeCell ref="S75:U75"/>
    <mergeCell ref="W75:Z75"/>
    <mergeCell ref="AD75:AJ75"/>
    <mergeCell ref="F72:H72"/>
    <mergeCell ref="N72:Q72"/>
    <mergeCell ref="S72:U72"/>
    <mergeCell ref="W72:Z72"/>
    <mergeCell ref="AD72:AJ72"/>
    <mergeCell ref="F73:H73"/>
    <mergeCell ref="N73:Q73"/>
    <mergeCell ref="S73:U73"/>
    <mergeCell ref="W73:Z73"/>
    <mergeCell ref="AD73:AJ73"/>
    <mergeCell ref="F70:H70"/>
    <mergeCell ref="N70:Q70"/>
    <mergeCell ref="S70:U70"/>
    <mergeCell ref="W70:Z70"/>
    <mergeCell ref="AD70:AJ70"/>
    <mergeCell ref="F71:H71"/>
    <mergeCell ref="N71:Q71"/>
    <mergeCell ref="S71:U71"/>
    <mergeCell ref="W71:Z71"/>
    <mergeCell ref="AD71:AJ71"/>
    <mergeCell ref="F68:H68"/>
    <mergeCell ref="N68:Q68"/>
    <mergeCell ref="S68:U68"/>
    <mergeCell ref="W68:Z68"/>
    <mergeCell ref="AD68:AJ68"/>
    <mergeCell ref="F69:H69"/>
    <mergeCell ref="N69:Q69"/>
    <mergeCell ref="S69:U69"/>
    <mergeCell ref="W69:Z69"/>
    <mergeCell ref="AD69:AJ69"/>
    <mergeCell ref="F66:H66"/>
    <mergeCell ref="N66:Q66"/>
    <mergeCell ref="S66:U66"/>
    <mergeCell ref="W66:Z66"/>
    <mergeCell ref="AD66:AJ66"/>
    <mergeCell ref="F67:H67"/>
    <mergeCell ref="N67:Q67"/>
    <mergeCell ref="S67:U67"/>
    <mergeCell ref="W67:Z67"/>
    <mergeCell ref="AD67:AJ67"/>
    <mergeCell ref="F64:H64"/>
    <mergeCell ref="N64:Q64"/>
    <mergeCell ref="S64:U64"/>
    <mergeCell ref="W64:Z64"/>
    <mergeCell ref="AD64:AJ64"/>
    <mergeCell ref="F65:H65"/>
    <mergeCell ref="N65:Q65"/>
    <mergeCell ref="S65:U65"/>
    <mergeCell ref="W65:Z65"/>
    <mergeCell ref="AD65:AJ65"/>
    <mergeCell ref="F62:H62"/>
    <mergeCell ref="N62:Q62"/>
    <mergeCell ref="S62:U62"/>
    <mergeCell ref="W62:Z62"/>
    <mergeCell ref="AD62:AJ62"/>
    <mergeCell ref="F63:H63"/>
    <mergeCell ref="N63:Q63"/>
    <mergeCell ref="S63:U63"/>
    <mergeCell ref="W63:Z63"/>
    <mergeCell ref="AD63:AJ63"/>
    <mergeCell ref="F60:H60"/>
    <mergeCell ref="N60:Q60"/>
    <mergeCell ref="S60:U60"/>
    <mergeCell ref="W60:Z60"/>
    <mergeCell ref="AD60:AJ60"/>
    <mergeCell ref="F61:H61"/>
    <mergeCell ref="N61:Q61"/>
    <mergeCell ref="S61:U61"/>
    <mergeCell ref="W61:Z61"/>
    <mergeCell ref="AD61:AJ61"/>
    <mergeCell ref="F58:H58"/>
    <mergeCell ref="N58:Q58"/>
    <mergeCell ref="S58:U58"/>
    <mergeCell ref="W58:Z58"/>
    <mergeCell ref="AD58:AJ58"/>
    <mergeCell ref="F59:H59"/>
    <mergeCell ref="N59:Q59"/>
    <mergeCell ref="S59:U59"/>
    <mergeCell ref="W59:Z59"/>
    <mergeCell ref="AD59:AJ59"/>
    <mergeCell ref="F56:H56"/>
    <mergeCell ref="N56:Q56"/>
    <mergeCell ref="S56:U56"/>
    <mergeCell ref="W56:Z56"/>
    <mergeCell ref="AD56:AJ56"/>
    <mergeCell ref="F57:H57"/>
    <mergeCell ref="N57:Q57"/>
    <mergeCell ref="S57:U57"/>
    <mergeCell ref="W57:Z57"/>
    <mergeCell ref="AD57:AJ57"/>
    <mergeCell ref="D47:L47"/>
    <mergeCell ref="N47:R47"/>
    <mergeCell ref="U47:AD47"/>
    <mergeCell ref="AF47:AJ47"/>
    <mergeCell ref="U49:AD49"/>
    <mergeCell ref="AF49:AJ49"/>
    <mergeCell ref="C52:AQ52"/>
    <mergeCell ref="F54:H54"/>
    <mergeCell ref="N54:Q54"/>
    <mergeCell ref="S54:U54"/>
    <mergeCell ref="W54:Z54"/>
    <mergeCell ref="AD54:AJ54"/>
    <mergeCell ref="D45:L45"/>
    <mergeCell ref="N45:R45"/>
    <mergeCell ref="U45:AD45"/>
    <mergeCell ref="AF45:AJ45"/>
    <mergeCell ref="D11:F11"/>
    <mergeCell ref="H11:J11"/>
    <mergeCell ref="U11:Y11"/>
    <mergeCell ref="AA11:AJ11"/>
    <mergeCell ref="D13:F13"/>
    <mergeCell ref="H13:R13"/>
    <mergeCell ref="U13:AB13"/>
    <mergeCell ref="AD13:AJ13"/>
    <mergeCell ref="C15:AQ15"/>
    <mergeCell ref="D17:F17"/>
    <mergeCell ref="H17:N17"/>
    <mergeCell ref="P17:Z17"/>
    <mergeCell ref="AB17:AJ17"/>
    <mergeCell ref="C19:Q19"/>
    <mergeCell ref="S19:AQ19"/>
    <mergeCell ref="D21:AJ22"/>
    <mergeCell ref="C24:X24"/>
    <mergeCell ref="Y24:AQ24"/>
    <mergeCell ref="D26:AJ37"/>
    <mergeCell ref="C39:AQ39"/>
    <mergeCell ref="AG1:AR5"/>
    <mergeCell ref="B5:AF5"/>
    <mergeCell ref="C7:AQ7"/>
    <mergeCell ref="D9:F9"/>
    <mergeCell ref="H9:AB9"/>
    <mergeCell ref="AD9:AJ9"/>
    <mergeCell ref="D43:L43"/>
    <mergeCell ref="N43:R43"/>
    <mergeCell ref="U43:AD43"/>
    <mergeCell ref="AF43:AJ43"/>
    <mergeCell ref="D41:L41"/>
    <mergeCell ref="N41:R41"/>
    <mergeCell ref="U41:AD41"/>
    <mergeCell ref="AF41:AJ41"/>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legacyDrawing r:id="rId2"/>
</worksheet>
</file>

<file path=xl/worksheets/sheet16.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BA10" sqref="BA10"/>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6"/>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420" t="s">
        <v>1746</v>
      </c>
      <c r="AH1" s="421"/>
      <c r="AI1" s="421"/>
      <c r="AJ1" s="421"/>
      <c r="AK1" s="421"/>
      <c r="AL1" s="421"/>
      <c r="AM1" s="421"/>
      <c r="AN1" s="421"/>
      <c r="AO1" s="421"/>
      <c r="AP1" s="421"/>
      <c r="AQ1" s="421"/>
      <c r="AR1" s="422"/>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23"/>
      <c r="AH2" s="424"/>
      <c r="AI2" s="424"/>
      <c r="AJ2" s="424"/>
      <c r="AK2" s="424"/>
      <c r="AL2" s="424"/>
      <c r="AM2" s="424"/>
      <c r="AN2" s="424"/>
      <c r="AO2" s="424"/>
      <c r="AP2" s="424"/>
      <c r="AQ2" s="424"/>
      <c r="AR2" s="425"/>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23"/>
      <c r="AH3" s="424"/>
      <c r="AI3" s="424"/>
      <c r="AJ3" s="424"/>
      <c r="AK3" s="424"/>
      <c r="AL3" s="424"/>
      <c r="AM3" s="424"/>
      <c r="AN3" s="424"/>
      <c r="AO3" s="424"/>
      <c r="AP3" s="424"/>
      <c r="AQ3" s="424"/>
      <c r="AR3" s="425"/>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23"/>
      <c r="AH4" s="424"/>
      <c r="AI4" s="424"/>
      <c r="AJ4" s="424"/>
      <c r="AK4" s="424"/>
      <c r="AL4" s="424"/>
      <c r="AM4" s="424"/>
      <c r="AN4" s="424"/>
      <c r="AO4" s="424"/>
      <c r="AP4" s="424"/>
      <c r="AQ4" s="424"/>
      <c r="AR4" s="425"/>
    </row>
    <row r="5" spans="2:44" ht="24.95" customHeight="1" thickBot="1">
      <c r="B5" s="414" t="s">
        <v>1917</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26"/>
      <c r="AH5" s="427"/>
      <c r="AI5" s="427"/>
      <c r="AJ5" s="427"/>
      <c r="AK5" s="427"/>
      <c r="AL5" s="427"/>
      <c r="AM5" s="427"/>
      <c r="AN5" s="427"/>
      <c r="AO5" s="427"/>
      <c r="AP5" s="427"/>
      <c r="AQ5" s="427"/>
      <c r="AR5" s="428"/>
    </row>
    <row r="6" spans="2:44" ht="3.95" customHeight="1">
      <c r="B6" s="159"/>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0" t="s">
        <v>1725</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2"/>
      <c r="AR7" s="160"/>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416" t="s">
        <v>704</v>
      </c>
      <c r="E9" s="416"/>
      <c r="F9" s="416"/>
      <c r="G9" s="6" t="s">
        <v>1</v>
      </c>
      <c r="H9" s="300"/>
      <c r="I9" s="301"/>
      <c r="J9" s="301"/>
      <c r="K9" s="301"/>
      <c r="L9" s="301"/>
      <c r="M9" s="301"/>
      <c r="N9" s="301"/>
      <c r="O9" s="301"/>
      <c r="P9" s="301"/>
      <c r="Q9" s="301"/>
      <c r="R9" s="301"/>
      <c r="S9" s="301"/>
      <c r="T9" s="301"/>
      <c r="U9" s="301"/>
      <c r="V9" s="301"/>
      <c r="W9" s="301"/>
      <c r="X9" s="301"/>
      <c r="Y9" s="301"/>
      <c r="Z9" s="301"/>
      <c r="AA9" s="301"/>
      <c r="AB9" s="302"/>
      <c r="AC9" s="6" t="s">
        <v>1</v>
      </c>
      <c r="AD9" s="417" t="s">
        <v>1718</v>
      </c>
      <c r="AE9" s="418"/>
      <c r="AF9" s="418"/>
      <c r="AG9" s="418"/>
      <c r="AH9" s="418"/>
      <c r="AI9" s="418"/>
      <c r="AJ9" s="419"/>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7"/>
    </row>
    <row r="11" spans="2:44" ht="15" customHeight="1">
      <c r="B11" s="22"/>
      <c r="C11" s="2"/>
      <c r="D11" s="416" t="s">
        <v>705</v>
      </c>
      <c r="E11" s="416"/>
      <c r="F11" s="416"/>
      <c r="G11" s="6" t="s">
        <v>1</v>
      </c>
      <c r="H11" s="303"/>
      <c r="I11" s="303"/>
      <c r="J11" s="303"/>
      <c r="K11" s="7"/>
      <c r="L11" s="7"/>
      <c r="M11" s="7"/>
      <c r="N11" s="2"/>
      <c r="O11" s="2"/>
      <c r="P11" s="7"/>
      <c r="Q11" s="7"/>
      <c r="R11" s="92"/>
      <c r="S11" s="92"/>
      <c r="T11" s="274" t="s">
        <v>1710</v>
      </c>
      <c r="U11" s="307" t="s">
        <v>1728</v>
      </c>
      <c r="V11" s="308"/>
      <c r="W11" s="308"/>
      <c r="X11" s="308"/>
      <c r="Y11" s="309"/>
      <c r="Z11" s="6" t="s">
        <v>1</v>
      </c>
      <c r="AA11" s="300"/>
      <c r="AB11" s="301"/>
      <c r="AC11" s="301"/>
      <c r="AD11" s="301"/>
      <c r="AE11" s="301"/>
      <c r="AF11" s="301"/>
      <c r="AG11" s="301"/>
      <c r="AH11" s="301"/>
      <c r="AI11" s="301"/>
      <c r="AJ11" s="302"/>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416" t="s">
        <v>706</v>
      </c>
      <c r="E13" s="416"/>
      <c r="F13" s="416"/>
      <c r="G13" s="6" t="s">
        <v>1</v>
      </c>
      <c r="H13" s="300"/>
      <c r="I13" s="301"/>
      <c r="J13" s="301"/>
      <c r="K13" s="301"/>
      <c r="L13" s="301"/>
      <c r="M13" s="301"/>
      <c r="N13" s="301"/>
      <c r="O13" s="301"/>
      <c r="P13" s="301"/>
      <c r="Q13" s="301"/>
      <c r="R13" s="302"/>
      <c r="S13" s="92"/>
      <c r="T13" s="146"/>
      <c r="U13" s="328"/>
      <c r="V13" s="329"/>
      <c r="W13" s="329"/>
      <c r="X13" s="329"/>
      <c r="Y13" s="329"/>
      <c r="Z13" s="329"/>
      <c r="AA13" s="329"/>
      <c r="AB13" s="330"/>
      <c r="AC13" s="6" t="s">
        <v>1</v>
      </c>
      <c r="AD13" s="334" t="s">
        <v>1711</v>
      </c>
      <c r="AE13" s="335"/>
      <c r="AF13" s="335"/>
      <c r="AG13" s="335"/>
      <c r="AH13" s="335"/>
      <c r="AI13" s="335"/>
      <c r="AJ13" s="336"/>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1"/>
      <c r="C15" s="310" t="s">
        <v>644</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2"/>
      <c r="AR15" s="160"/>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07" t="s">
        <v>1743</v>
      </c>
      <c r="E17" s="308"/>
      <c r="F17" s="309"/>
      <c r="G17" s="6" t="s">
        <v>1</v>
      </c>
      <c r="H17" s="300"/>
      <c r="I17" s="301"/>
      <c r="J17" s="301"/>
      <c r="K17" s="301"/>
      <c r="L17" s="301"/>
      <c r="M17" s="301"/>
      <c r="N17" s="302"/>
      <c r="O17" s="92"/>
      <c r="P17" s="300"/>
      <c r="Q17" s="301"/>
      <c r="R17" s="301"/>
      <c r="S17" s="301"/>
      <c r="T17" s="301"/>
      <c r="U17" s="301"/>
      <c r="V17" s="301"/>
      <c r="W17" s="301"/>
      <c r="X17" s="301"/>
      <c r="Y17" s="301"/>
      <c r="Z17" s="302"/>
      <c r="AA17" s="92"/>
      <c r="AB17" s="300"/>
      <c r="AC17" s="301"/>
      <c r="AD17" s="301"/>
      <c r="AE17" s="301"/>
      <c r="AF17" s="301"/>
      <c r="AG17" s="301"/>
      <c r="AH17" s="301"/>
      <c r="AI17" s="301"/>
      <c r="AJ17" s="302"/>
      <c r="AK17" s="2"/>
      <c r="AL17" s="2"/>
      <c r="AM17" s="2"/>
      <c r="AN17" s="2"/>
      <c r="AO17" s="2"/>
      <c r="AP17" s="2"/>
      <c r="AQ17" s="2"/>
      <c r="AR17" s="3"/>
      <c r="AV17" s="158"/>
      <c r="AW17" s="158"/>
      <c r="AX17" s="158"/>
      <c r="AY17" s="158"/>
      <c r="AZ17" s="158"/>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8"/>
      <c r="AW18" s="158"/>
      <c r="AX18" s="158"/>
      <c r="AY18" s="158"/>
      <c r="AZ18" s="158"/>
    </row>
    <row r="19" spans="2:52" ht="17.100000000000001" customHeight="1">
      <c r="B19" s="22"/>
      <c r="C19" s="310" t="s">
        <v>1509</v>
      </c>
      <c r="D19" s="311"/>
      <c r="E19" s="311"/>
      <c r="F19" s="311"/>
      <c r="G19" s="311"/>
      <c r="H19" s="311"/>
      <c r="I19" s="311"/>
      <c r="J19" s="311"/>
      <c r="K19" s="311"/>
      <c r="L19" s="311"/>
      <c r="M19" s="311"/>
      <c r="N19" s="311"/>
      <c r="O19" s="311"/>
      <c r="P19" s="311"/>
      <c r="Q19" s="311"/>
      <c r="R19" s="117"/>
      <c r="S19" s="435" t="s">
        <v>1719</v>
      </c>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6"/>
      <c r="AR19" s="162"/>
      <c r="AS19" s="176"/>
      <c r="AT19" s="1" t="s">
        <v>1510</v>
      </c>
      <c r="AV19" s="158" t="s">
        <v>98</v>
      </c>
      <c r="AW19" s="158" t="s">
        <v>98</v>
      </c>
      <c r="AX19" s="158"/>
      <c r="AY19" s="158"/>
      <c r="AZ19" s="158"/>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8"/>
      <c r="AW20" s="158"/>
      <c r="AX20" s="158"/>
      <c r="AY20" s="158"/>
      <c r="AZ20" s="158"/>
    </row>
    <row r="21" spans="2:52" ht="15" customHeight="1">
      <c r="B21" s="22"/>
      <c r="C21" s="21"/>
      <c r="D21" s="408"/>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10"/>
      <c r="AK21" s="2"/>
      <c r="AL21" s="2"/>
      <c r="AM21" s="2"/>
      <c r="AN21" s="2"/>
      <c r="AO21" s="2"/>
      <c r="AP21" s="2"/>
      <c r="AQ21" s="2"/>
      <c r="AR21" s="3"/>
      <c r="AV21" s="158"/>
      <c r="AW21" s="158"/>
      <c r="AX21" s="158"/>
      <c r="AY21" s="158"/>
      <c r="AZ21" s="158"/>
    </row>
    <row r="22" spans="2:52" ht="15" customHeight="1">
      <c r="B22" s="22"/>
      <c r="C22" s="21"/>
      <c r="D22" s="411"/>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3"/>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0" t="s">
        <v>1727</v>
      </c>
      <c r="D24" s="311"/>
      <c r="E24" s="311"/>
      <c r="F24" s="311"/>
      <c r="G24" s="311"/>
      <c r="H24" s="311"/>
      <c r="I24" s="311"/>
      <c r="J24" s="311"/>
      <c r="K24" s="311"/>
      <c r="L24" s="311"/>
      <c r="M24" s="311"/>
      <c r="N24" s="311"/>
      <c r="O24" s="311"/>
      <c r="P24" s="311"/>
      <c r="Q24" s="311"/>
      <c r="R24" s="311"/>
      <c r="S24" s="311"/>
      <c r="T24" s="311"/>
      <c r="U24" s="311"/>
      <c r="V24" s="311"/>
      <c r="W24" s="311"/>
      <c r="X24" s="311"/>
      <c r="Y24" s="435" t="s">
        <v>1735</v>
      </c>
      <c r="Z24" s="435"/>
      <c r="AA24" s="435"/>
      <c r="AB24" s="435"/>
      <c r="AC24" s="435"/>
      <c r="AD24" s="435"/>
      <c r="AE24" s="435"/>
      <c r="AF24" s="435"/>
      <c r="AG24" s="435"/>
      <c r="AH24" s="435"/>
      <c r="AI24" s="435"/>
      <c r="AJ24" s="435"/>
      <c r="AK24" s="435"/>
      <c r="AL24" s="435"/>
      <c r="AM24" s="435"/>
      <c r="AN24" s="435"/>
      <c r="AO24" s="435"/>
      <c r="AP24" s="435"/>
      <c r="AQ24" s="436"/>
      <c r="AR24" s="162"/>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3"/>
      <c r="C26" s="21"/>
      <c r="D26" s="386"/>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8"/>
      <c r="AK26" s="2"/>
      <c r="AL26" s="2"/>
      <c r="AM26" s="2"/>
      <c r="AN26" s="2"/>
      <c r="AO26" s="2"/>
      <c r="AP26" s="2"/>
      <c r="AQ26" s="2"/>
      <c r="AR26" s="3"/>
    </row>
    <row r="27" spans="2:52" ht="15" customHeight="1">
      <c r="B27" s="163"/>
      <c r="C27" s="21"/>
      <c r="D27" s="389"/>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1"/>
      <c r="AK27" s="2"/>
      <c r="AL27" s="2"/>
      <c r="AM27" s="2"/>
      <c r="AN27" s="2"/>
      <c r="AO27" s="2"/>
      <c r="AP27" s="2"/>
      <c r="AQ27" s="2"/>
      <c r="AR27" s="3"/>
    </row>
    <row r="28" spans="2:52" ht="15" customHeight="1">
      <c r="B28" s="163"/>
      <c r="C28" s="21"/>
      <c r="D28" s="389"/>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1"/>
      <c r="AK28" s="2"/>
      <c r="AL28" s="2"/>
      <c r="AM28" s="2"/>
      <c r="AN28" s="2"/>
      <c r="AO28" s="2"/>
      <c r="AP28" s="2"/>
      <c r="AQ28" s="2"/>
      <c r="AR28" s="3"/>
    </row>
    <row r="29" spans="2:52" ht="15" customHeight="1">
      <c r="B29" s="163"/>
      <c r="C29" s="21"/>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1"/>
      <c r="AK29" s="2"/>
      <c r="AL29" s="2"/>
      <c r="AM29" s="2"/>
      <c r="AN29" s="2"/>
      <c r="AO29" s="2"/>
      <c r="AP29" s="2"/>
      <c r="AQ29" s="2"/>
      <c r="AR29" s="3"/>
    </row>
    <row r="30" spans="2:52" ht="15" customHeight="1">
      <c r="B30" s="163"/>
      <c r="C30" s="21"/>
      <c r="D30" s="389"/>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1"/>
      <c r="AK30" s="2"/>
      <c r="AL30" s="2"/>
      <c r="AM30" s="2"/>
      <c r="AN30" s="2"/>
      <c r="AO30" s="2"/>
      <c r="AP30" s="2"/>
      <c r="AQ30" s="2"/>
      <c r="AR30" s="3"/>
    </row>
    <row r="31" spans="2:52" ht="15" customHeight="1">
      <c r="B31" s="163"/>
      <c r="C31" s="21"/>
      <c r="D31" s="389"/>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1"/>
      <c r="AK31" s="2"/>
      <c r="AL31" s="2"/>
      <c r="AM31" s="2"/>
      <c r="AN31" s="2"/>
      <c r="AO31" s="2"/>
      <c r="AP31" s="2"/>
      <c r="AQ31" s="2"/>
      <c r="AR31" s="3"/>
    </row>
    <row r="32" spans="2:52" ht="15" customHeight="1">
      <c r="B32" s="163"/>
      <c r="C32" s="21"/>
      <c r="D32" s="389"/>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1"/>
      <c r="AK32" s="2"/>
      <c r="AL32" s="2"/>
      <c r="AM32" s="2"/>
      <c r="AN32" s="2"/>
      <c r="AO32" s="2"/>
      <c r="AP32" s="2"/>
      <c r="AQ32" s="2"/>
      <c r="AR32" s="3"/>
    </row>
    <row r="33" spans="2:44" ht="15" customHeight="1">
      <c r="B33" s="163"/>
      <c r="C33" s="21"/>
      <c r="D33" s="389"/>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1"/>
      <c r="AK33" s="2"/>
      <c r="AL33" s="2"/>
      <c r="AM33" s="2"/>
      <c r="AN33" s="2"/>
      <c r="AO33" s="2"/>
      <c r="AP33" s="2"/>
      <c r="AQ33" s="2"/>
      <c r="AR33" s="3"/>
    </row>
    <row r="34" spans="2:44" ht="15" customHeight="1">
      <c r="B34" s="163"/>
      <c r="C34" s="21"/>
      <c r="D34" s="389"/>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2"/>
      <c r="AL34" s="2"/>
      <c r="AM34" s="2"/>
      <c r="AN34" s="2"/>
      <c r="AO34" s="2"/>
      <c r="AP34" s="2"/>
      <c r="AQ34" s="2"/>
      <c r="AR34" s="3"/>
    </row>
    <row r="35" spans="2:44" ht="15" customHeight="1">
      <c r="B35" s="163"/>
      <c r="C35" s="21"/>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1"/>
      <c r="AK35" s="2"/>
      <c r="AL35" s="2"/>
      <c r="AM35" s="2"/>
      <c r="AN35" s="2"/>
      <c r="AO35" s="2"/>
      <c r="AP35" s="2"/>
      <c r="AQ35" s="2"/>
      <c r="AR35" s="3"/>
    </row>
    <row r="36" spans="2:44" ht="15" customHeight="1">
      <c r="B36" s="163"/>
      <c r="C36" s="21"/>
      <c r="D36" s="389"/>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1"/>
      <c r="AK36" s="2"/>
      <c r="AL36" s="2"/>
      <c r="AM36" s="2"/>
      <c r="AN36" s="2"/>
      <c r="AO36" s="2"/>
      <c r="AP36" s="2"/>
      <c r="AQ36" s="2"/>
      <c r="AR36" s="3"/>
    </row>
    <row r="37" spans="2:44" ht="15" customHeight="1">
      <c r="B37" s="163"/>
      <c r="C37" s="21"/>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0" t="s">
        <v>1734</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2"/>
      <c r="AR39" s="164"/>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95" t="s">
        <v>1729</v>
      </c>
      <c r="E41" s="396"/>
      <c r="F41" s="396"/>
      <c r="G41" s="396"/>
      <c r="H41" s="396"/>
      <c r="I41" s="396"/>
      <c r="J41" s="396"/>
      <c r="K41" s="396"/>
      <c r="L41" s="397"/>
      <c r="M41" s="6" t="s">
        <v>1</v>
      </c>
      <c r="N41" s="342"/>
      <c r="O41" s="343"/>
      <c r="P41" s="343"/>
      <c r="Q41" s="343"/>
      <c r="R41" s="344"/>
      <c r="S41" s="92"/>
      <c r="T41" s="92" t="s">
        <v>718</v>
      </c>
      <c r="U41" s="395" t="s">
        <v>1733</v>
      </c>
      <c r="V41" s="396"/>
      <c r="W41" s="396"/>
      <c r="X41" s="396"/>
      <c r="Y41" s="396"/>
      <c r="Z41" s="396"/>
      <c r="AA41" s="396"/>
      <c r="AB41" s="396"/>
      <c r="AC41" s="396"/>
      <c r="AD41" s="397"/>
      <c r="AE41" s="6" t="s">
        <v>1</v>
      </c>
      <c r="AF41" s="405" t="str">
        <f>IF(COUNTBLANK(AF43)+COUNTBLANK(AF45)+COUNTBLANK(AF47)=3,"",SUM(AF43,AF45,AF47))</f>
        <v/>
      </c>
      <c r="AG41" s="406"/>
      <c r="AH41" s="406"/>
      <c r="AI41" s="406"/>
      <c r="AJ41" s="407"/>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395" t="s">
        <v>1730</v>
      </c>
      <c r="E43" s="396"/>
      <c r="F43" s="396"/>
      <c r="G43" s="396"/>
      <c r="H43" s="396"/>
      <c r="I43" s="396"/>
      <c r="J43" s="396"/>
      <c r="K43" s="396"/>
      <c r="L43" s="397"/>
      <c r="M43" s="6" t="s">
        <v>1</v>
      </c>
      <c r="N43" s="342"/>
      <c r="O43" s="343"/>
      <c r="P43" s="343"/>
      <c r="Q43" s="343"/>
      <c r="R43" s="344"/>
      <c r="S43" s="92"/>
      <c r="T43" s="153" t="s">
        <v>715</v>
      </c>
      <c r="U43" s="395" t="s">
        <v>1832</v>
      </c>
      <c r="V43" s="396"/>
      <c r="W43" s="396"/>
      <c r="X43" s="396"/>
      <c r="Y43" s="396"/>
      <c r="Z43" s="396"/>
      <c r="AA43" s="396"/>
      <c r="AB43" s="396"/>
      <c r="AC43" s="396"/>
      <c r="AD43" s="397"/>
      <c r="AE43" s="6" t="s">
        <v>1</v>
      </c>
      <c r="AF43" s="342"/>
      <c r="AG43" s="343"/>
      <c r="AH43" s="343"/>
      <c r="AI43" s="343"/>
      <c r="AJ43" s="344"/>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5"/>
      <c r="C45" s="5"/>
      <c r="D45" s="395" t="s">
        <v>1731</v>
      </c>
      <c r="E45" s="396"/>
      <c r="F45" s="396"/>
      <c r="G45" s="396"/>
      <c r="H45" s="396"/>
      <c r="I45" s="396"/>
      <c r="J45" s="396"/>
      <c r="K45" s="396"/>
      <c r="L45" s="397"/>
      <c r="M45" s="6" t="s">
        <v>1</v>
      </c>
      <c r="N45" s="342"/>
      <c r="O45" s="343"/>
      <c r="P45" s="343"/>
      <c r="Q45" s="343"/>
      <c r="R45" s="344"/>
      <c r="S45" s="92"/>
      <c r="T45" s="153" t="s">
        <v>716</v>
      </c>
      <c r="U45" s="395" t="s">
        <v>1833</v>
      </c>
      <c r="V45" s="396"/>
      <c r="W45" s="396"/>
      <c r="X45" s="396"/>
      <c r="Y45" s="396"/>
      <c r="Z45" s="396"/>
      <c r="AA45" s="396"/>
      <c r="AB45" s="396"/>
      <c r="AC45" s="396"/>
      <c r="AD45" s="397"/>
      <c r="AE45" s="6" t="s">
        <v>1</v>
      </c>
      <c r="AF45" s="342"/>
      <c r="AG45" s="343"/>
      <c r="AH45" s="343"/>
      <c r="AI45" s="343"/>
      <c r="AJ45" s="344"/>
      <c r="AK45" s="2"/>
      <c r="AL45" s="2"/>
      <c r="AM45" s="2"/>
      <c r="AN45" s="2"/>
      <c r="AO45" s="2"/>
      <c r="AP45" s="2"/>
      <c r="AQ45" s="2"/>
      <c r="AR45" s="3"/>
    </row>
    <row r="46" spans="2:44" ht="3.95" customHeight="1">
      <c r="B46" s="165"/>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395" t="s">
        <v>1732</v>
      </c>
      <c r="E47" s="396"/>
      <c r="F47" s="396"/>
      <c r="G47" s="396"/>
      <c r="H47" s="396"/>
      <c r="I47" s="396"/>
      <c r="J47" s="396"/>
      <c r="K47" s="396"/>
      <c r="L47" s="397"/>
      <c r="M47" s="6" t="s">
        <v>1</v>
      </c>
      <c r="N47" s="342"/>
      <c r="O47" s="343"/>
      <c r="P47" s="343"/>
      <c r="Q47" s="343"/>
      <c r="R47" s="344"/>
      <c r="S47" s="92"/>
      <c r="T47" s="153" t="s">
        <v>717</v>
      </c>
      <c r="U47" s="395" t="s">
        <v>1834</v>
      </c>
      <c r="V47" s="396"/>
      <c r="W47" s="396"/>
      <c r="X47" s="396"/>
      <c r="Y47" s="396"/>
      <c r="Z47" s="396"/>
      <c r="AA47" s="396"/>
      <c r="AB47" s="396"/>
      <c r="AC47" s="396"/>
      <c r="AD47" s="397"/>
      <c r="AE47" s="6" t="s">
        <v>1</v>
      </c>
      <c r="AF47" s="342"/>
      <c r="AG47" s="343"/>
      <c r="AH47" s="343"/>
      <c r="AI47" s="343"/>
      <c r="AJ47" s="344"/>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4" t="s">
        <v>1493</v>
      </c>
      <c r="U49" s="395" t="s">
        <v>1807</v>
      </c>
      <c r="V49" s="396"/>
      <c r="W49" s="396"/>
      <c r="X49" s="396"/>
      <c r="Y49" s="396"/>
      <c r="Z49" s="396"/>
      <c r="AA49" s="396"/>
      <c r="AB49" s="396"/>
      <c r="AC49" s="396"/>
      <c r="AD49" s="397"/>
      <c r="AE49" s="6" t="s">
        <v>1</v>
      </c>
      <c r="AF49" s="405" t="str">
        <f>IF(COUNTBLANK(N41)+COUNTBLANK(N43)+COUNTBLANK(N45)+COUNTBLANK(N47)+COUNTBLANK(AF41)=5,"",SUM(N41,N43,N45,N47,AF41))</f>
        <v/>
      </c>
      <c r="AG49" s="406"/>
      <c r="AH49" s="406"/>
      <c r="AI49" s="406"/>
      <c r="AJ49" s="407"/>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6"/>
      <c r="C52" s="310" t="s">
        <v>1712</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2"/>
      <c r="AR52" s="160"/>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7" t="s">
        <v>1715</v>
      </c>
      <c r="E54" s="98"/>
      <c r="F54" s="306" t="s">
        <v>722</v>
      </c>
      <c r="G54" s="306"/>
      <c r="H54" s="306"/>
      <c r="I54" s="92"/>
      <c r="J54" s="145" t="s">
        <v>1713</v>
      </c>
      <c r="K54" s="92"/>
      <c r="L54" s="148" t="s">
        <v>626</v>
      </c>
      <c r="M54" s="92"/>
      <c r="N54" s="399" t="s">
        <v>629</v>
      </c>
      <c r="O54" s="400"/>
      <c r="P54" s="400"/>
      <c r="Q54" s="401"/>
      <c r="R54" s="155"/>
      <c r="S54" s="437" t="s">
        <v>628</v>
      </c>
      <c r="T54" s="438"/>
      <c r="U54" s="439"/>
      <c r="V54" s="2"/>
      <c r="W54" s="307" t="s">
        <v>6</v>
      </c>
      <c r="X54" s="308"/>
      <c r="Y54" s="308"/>
      <c r="Z54" s="309"/>
      <c r="AA54" s="98"/>
      <c r="AB54" s="147" t="s">
        <v>627</v>
      </c>
      <c r="AC54" s="98"/>
      <c r="AD54" s="429" t="s">
        <v>1716</v>
      </c>
      <c r="AE54" s="430"/>
      <c r="AF54" s="430"/>
      <c r="AG54" s="430"/>
      <c r="AH54" s="430"/>
      <c r="AI54" s="430"/>
      <c r="AJ54" s="431"/>
      <c r="AK54" s="24"/>
      <c r="AL54" s="24"/>
      <c r="AM54" s="24"/>
      <c r="AN54" s="24"/>
      <c r="AO54" s="24"/>
      <c r="AP54" s="24"/>
      <c r="AQ54" s="24"/>
      <c r="AR54" s="167"/>
      <c r="AS54" s="2"/>
    </row>
    <row r="55" spans="1:46" ht="3.95" customHeight="1">
      <c r="B55" s="22"/>
      <c r="C55" s="2"/>
      <c r="D55" s="277"/>
      <c r="E55" s="277"/>
      <c r="F55" s="277"/>
      <c r="G55" s="277"/>
      <c r="H55" s="277"/>
      <c r="I55" s="278"/>
      <c r="J55" s="278"/>
      <c r="K55" s="278"/>
      <c r="L55" s="278"/>
      <c r="M55" s="278"/>
      <c r="N55" s="278"/>
      <c r="O55" s="278"/>
      <c r="P55" s="278"/>
      <c r="Q55" s="7"/>
      <c r="R55" s="155"/>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80"/>
    </row>
    <row r="56" spans="1:46" ht="15" customHeight="1">
      <c r="A56" s="226">
        <f t="shared" ref="A56:A107" si="0">IF(OR(S56="Doc.",S56="MAA, Doc.",S56="MAB, Doc."),A55+1,A55)</f>
        <v>0</v>
      </c>
      <c r="B56" s="22"/>
      <c r="C56" s="2"/>
      <c r="D56" s="229"/>
      <c r="E56" s="12"/>
      <c r="F56" s="432" t="str">
        <f>IF(H13=""," Chef d'équipe",H13)</f>
        <v xml:space="preserve"> Chef d'équipe</v>
      </c>
      <c r="G56" s="433"/>
      <c r="H56" s="434"/>
      <c r="I56" s="177"/>
      <c r="J56" s="275" t="str">
        <f>IF(U13=""," رئيس فرقة البحث",U13)</f>
        <v xml:space="preserve"> رئيس فرقة البحث</v>
      </c>
      <c r="K56" s="177"/>
      <c r="L56" s="235"/>
      <c r="M56" s="177"/>
      <c r="N56" s="372"/>
      <c r="O56" s="373"/>
      <c r="P56" s="373"/>
      <c r="Q56" s="374"/>
      <c r="R56" s="179"/>
      <c r="S56" s="372"/>
      <c r="T56" s="373"/>
      <c r="U56" s="374"/>
      <c r="V56" s="278"/>
      <c r="W56" s="372"/>
      <c r="X56" s="373"/>
      <c r="Y56" s="373"/>
      <c r="Z56" s="374"/>
      <c r="AA56" s="12"/>
      <c r="AB56" s="276"/>
      <c r="AC56" s="12"/>
      <c r="AD56" s="402"/>
      <c r="AE56" s="403"/>
      <c r="AF56" s="403"/>
      <c r="AG56" s="403"/>
      <c r="AH56" s="403"/>
      <c r="AI56" s="403"/>
      <c r="AJ56" s="404"/>
      <c r="AK56" s="2"/>
      <c r="AL56" s="2"/>
      <c r="AM56" s="2"/>
      <c r="AN56" s="2"/>
      <c r="AO56" s="2"/>
      <c r="AP56" s="2"/>
      <c r="AQ56" s="2"/>
      <c r="AR56" s="3"/>
      <c r="AS56" s="2"/>
      <c r="AT56" s="181">
        <f>AT55+1</f>
        <v>1</v>
      </c>
    </row>
    <row r="57" spans="1:46" ht="15" customHeight="1">
      <c r="A57" s="226">
        <f t="shared" si="0"/>
        <v>0</v>
      </c>
      <c r="B57" s="22"/>
      <c r="C57" s="2"/>
      <c r="D57" s="229"/>
      <c r="E57" s="12"/>
      <c r="F57" s="371"/>
      <c r="G57" s="371"/>
      <c r="H57" s="371"/>
      <c r="I57" s="177"/>
      <c r="J57" s="234"/>
      <c r="K57" s="177"/>
      <c r="L57" s="235"/>
      <c r="M57" s="177"/>
      <c r="N57" s="372"/>
      <c r="O57" s="373"/>
      <c r="P57" s="373"/>
      <c r="Q57" s="374"/>
      <c r="R57" s="179"/>
      <c r="S57" s="372"/>
      <c r="T57" s="373"/>
      <c r="U57" s="374"/>
      <c r="V57" s="278"/>
      <c r="W57" s="372"/>
      <c r="X57" s="373"/>
      <c r="Y57" s="373"/>
      <c r="Z57" s="374"/>
      <c r="AA57" s="12"/>
      <c r="AB57" s="276"/>
      <c r="AC57" s="12"/>
      <c r="AD57" s="398"/>
      <c r="AE57" s="379"/>
      <c r="AF57" s="379"/>
      <c r="AG57" s="379"/>
      <c r="AH57" s="379"/>
      <c r="AI57" s="379"/>
      <c r="AJ57" s="380"/>
      <c r="AK57" s="2"/>
      <c r="AL57" s="2"/>
      <c r="AM57" s="2"/>
      <c r="AN57" s="2"/>
      <c r="AO57" s="2"/>
      <c r="AP57" s="2"/>
      <c r="AQ57" s="2"/>
      <c r="AR57" s="3"/>
      <c r="AS57" s="2"/>
      <c r="AT57" s="181">
        <f t="shared" ref="AT57:AT108" si="1">AT56+1</f>
        <v>2</v>
      </c>
    </row>
    <row r="58" spans="1:46" ht="15" customHeight="1">
      <c r="A58" s="226">
        <f t="shared" si="0"/>
        <v>0</v>
      </c>
      <c r="B58" s="22"/>
      <c r="C58" s="2"/>
      <c r="D58" s="229"/>
      <c r="E58" s="277"/>
      <c r="F58" s="371"/>
      <c r="G58" s="371"/>
      <c r="H58" s="371"/>
      <c r="I58" s="177"/>
      <c r="J58" s="234"/>
      <c r="K58" s="177"/>
      <c r="L58" s="235"/>
      <c r="M58" s="177"/>
      <c r="N58" s="372"/>
      <c r="O58" s="373"/>
      <c r="P58" s="373"/>
      <c r="Q58" s="374"/>
      <c r="R58" s="179"/>
      <c r="S58" s="372"/>
      <c r="T58" s="373"/>
      <c r="U58" s="374"/>
      <c r="V58" s="278"/>
      <c r="W58" s="372"/>
      <c r="X58" s="373"/>
      <c r="Y58" s="373"/>
      <c r="Z58" s="374"/>
      <c r="AA58" s="12"/>
      <c r="AB58" s="276"/>
      <c r="AC58" s="12"/>
      <c r="AD58" s="378"/>
      <c r="AE58" s="379"/>
      <c r="AF58" s="379"/>
      <c r="AG58" s="379"/>
      <c r="AH58" s="379"/>
      <c r="AI58" s="379"/>
      <c r="AJ58" s="380"/>
      <c r="AK58" s="2"/>
      <c r="AL58" s="2"/>
      <c r="AM58" s="2"/>
      <c r="AN58" s="2"/>
      <c r="AO58" s="2"/>
      <c r="AP58" s="2"/>
      <c r="AQ58" s="2"/>
      <c r="AR58" s="3"/>
      <c r="AS58" s="2"/>
      <c r="AT58" s="181">
        <f t="shared" si="1"/>
        <v>3</v>
      </c>
    </row>
    <row r="59" spans="1:46" ht="15" customHeight="1">
      <c r="A59" s="226">
        <f t="shared" si="0"/>
        <v>0</v>
      </c>
      <c r="B59" s="22"/>
      <c r="C59" s="2"/>
      <c r="D59" s="229"/>
      <c r="E59" s="277"/>
      <c r="F59" s="371"/>
      <c r="G59" s="371"/>
      <c r="H59" s="371"/>
      <c r="I59" s="177"/>
      <c r="J59" s="234"/>
      <c r="K59" s="177"/>
      <c r="L59" s="235"/>
      <c r="M59" s="177"/>
      <c r="N59" s="372"/>
      <c r="O59" s="373"/>
      <c r="P59" s="373"/>
      <c r="Q59" s="374"/>
      <c r="R59" s="179"/>
      <c r="S59" s="372"/>
      <c r="T59" s="373"/>
      <c r="U59" s="374"/>
      <c r="V59" s="278"/>
      <c r="W59" s="372"/>
      <c r="X59" s="373"/>
      <c r="Y59" s="373"/>
      <c r="Z59" s="374"/>
      <c r="AA59" s="12"/>
      <c r="AB59" s="276"/>
      <c r="AC59" s="12"/>
      <c r="AD59" s="378"/>
      <c r="AE59" s="379"/>
      <c r="AF59" s="379"/>
      <c r="AG59" s="379"/>
      <c r="AH59" s="379"/>
      <c r="AI59" s="379"/>
      <c r="AJ59" s="380"/>
      <c r="AK59" s="2"/>
      <c r="AL59" s="2"/>
      <c r="AM59" s="2"/>
      <c r="AN59" s="2"/>
      <c r="AO59" s="2"/>
      <c r="AP59" s="2"/>
      <c r="AQ59" s="2"/>
      <c r="AR59" s="3"/>
      <c r="AS59" s="2"/>
      <c r="AT59" s="181">
        <f t="shared" si="1"/>
        <v>4</v>
      </c>
    </row>
    <row r="60" spans="1:46" ht="15" customHeight="1">
      <c r="A60" s="226">
        <f t="shared" si="0"/>
        <v>0</v>
      </c>
      <c r="B60" s="22"/>
      <c r="C60" s="2"/>
      <c r="D60" s="229"/>
      <c r="E60" s="277"/>
      <c r="F60" s="371"/>
      <c r="G60" s="371"/>
      <c r="H60" s="371"/>
      <c r="I60" s="177"/>
      <c r="J60" s="234"/>
      <c r="K60" s="177"/>
      <c r="L60" s="235"/>
      <c r="M60" s="177"/>
      <c r="N60" s="372"/>
      <c r="O60" s="373"/>
      <c r="P60" s="373"/>
      <c r="Q60" s="374"/>
      <c r="R60" s="179"/>
      <c r="S60" s="372"/>
      <c r="T60" s="373"/>
      <c r="U60" s="374"/>
      <c r="V60" s="278"/>
      <c r="W60" s="372"/>
      <c r="X60" s="373"/>
      <c r="Y60" s="373"/>
      <c r="Z60" s="374"/>
      <c r="AA60" s="12"/>
      <c r="AB60" s="276"/>
      <c r="AC60" s="12"/>
      <c r="AD60" s="378"/>
      <c r="AE60" s="379"/>
      <c r="AF60" s="379"/>
      <c r="AG60" s="379"/>
      <c r="AH60" s="379"/>
      <c r="AI60" s="379"/>
      <c r="AJ60" s="380"/>
      <c r="AK60" s="2"/>
      <c r="AL60" s="2"/>
      <c r="AM60" s="2"/>
      <c r="AN60" s="2"/>
      <c r="AO60" s="2"/>
      <c r="AP60" s="2"/>
      <c r="AQ60" s="2"/>
      <c r="AR60" s="3"/>
      <c r="AS60" s="2"/>
      <c r="AT60" s="181">
        <f t="shared" si="1"/>
        <v>5</v>
      </c>
    </row>
    <row r="61" spans="1:46" ht="15" customHeight="1">
      <c r="A61" s="226">
        <f t="shared" si="0"/>
        <v>0</v>
      </c>
      <c r="B61" s="22"/>
      <c r="C61" s="2"/>
      <c r="D61" s="229"/>
      <c r="E61" s="277"/>
      <c r="F61" s="371"/>
      <c r="G61" s="371"/>
      <c r="H61" s="371"/>
      <c r="I61" s="177"/>
      <c r="J61" s="234"/>
      <c r="K61" s="177"/>
      <c r="L61" s="235"/>
      <c r="M61" s="177"/>
      <c r="N61" s="372"/>
      <c r="O61" s="373"/>
      <c r="P61" s="373"/>
      <c r="Q61" s="374"/>
      <c r="R61" s="179"/>
      <c r="S61" s="372"/>
      <c r="T61" s="373"/>
      <c r="U61" s="374"/>
      <c r="V61" s="278"/>
      <c r="W61" s="372"/>
      <c r="X61" s="373"/>
      <c r="Y61" s="373"/>
      <c r="Z61" s="374"/>
      <c r="AA61" s="12"/>
      <c r="AB61" s="276"/>
      <c r="AC61" s="12"/>
      <c r="AD61" s="378"/>
      <c r="AE61" s="379"/>
      <c r="AF61" s="379"/>
      <c r="AG61" s="379"/>
      <c r="AH61" s="379"/>
      <c r="AI61" s="379"/>
      <c r="AJ61" s="380"/>
      <c r="AK61" s="2"/>
      <c r="AL61" s="2"/>
      <c r="AM61" s="2"/>
      <c r="AN61" s="2"/>
      <c r="AO61" s="2"/>
      <c r="AP61" s="2"/>
      <c r="AQ61" s="2"/>
      <c r="AR61" s="3"/>
      <c r="AS61" s="2"/>
      <c r="AT61" s="181">
        <f t="shared" si="1"/>
        <v>6</v>
      </c>
    </row>
    <row r="62" spans="1:46" ht="15" customHeight="1">
      <c r="A62" s="226">
        <f t="shared" si="0"/>
        <v>0</v>
      </c>
      <c r="B62" s="22"/>
      <c r="C62" s="2"/>
      <c r="D62" s="229"/>
      <c r="E62" s="277"/>
      <c r="F62" s="371"/>
      <c r="G62" s="371"/>
      <c r="H62" s="371"/>
      <c r="I62" s="177"/>
      <c r="J62" s="234"/>
      <c r="K62" s="177"/>
      <c r="L62" s="235"/>
      <c r="M62" s="177"/>
      <c r="N62" s="372"/>
      <c r="O62" s="373"/>
      <c r="P62" s="373"/>
      <c r="Q62" s="374"/>
      <c r="R62" s="179"/>
      <c r="S62" s="372"/>
      <c r="T62" s="373"/>
      <c r="U62" s="374"/>
      <c r="V62" s="278"/>
      <c r="W62" s="372"/>
      <c r="X62" s="373"/>
      <c r="Y62" s="373"/>
      <c r="Z62" s="374"/>
      <c r="AA62" s="12"/>
      <c r="AB62" s="276"/>
      <c r="AC62" s="12"/>
      <c r="AD62" s="378"/>
      <c r="AE62" s="379"/>
      <c r="AF62" s="379"/>
      <c r="AG62" s="379"/>
      <c r="AH62" s="379"/>
      <c r="AI62" s="379"/>
      <c r="AJ62" s="380"/>
      <c r="AK62" s="2"/>
      <c r="AL62" s="2"/>
      <c r="AM62" s="2"/>
      <c r="AN62" s="2"/>
      <c r="AO62" s="2"/>
      <c r="AP62" s="2"/>
      <c r="AQ62" s="2"/>
      <c r="AR62" s="3"/>
      <c r="AS62" s="2"/>
      <c r="AT62" s="181">
        <f t="shared" si="1"/>
        <v>7</v>
      </c>
    </row>
    <row r="63" spans="1:46" ht="15" customHeight="1">
      <c r="A63" s="226">
        <f t="shared" si="0"/>
        <v>0</v>
      </c>
      <c r="B63" s="22"/>
      <c r="C63" s="2"/>
      <c r="D63" s="229"/>
      <c r="E63" s="277"/>
      <c r="F63" s="371"/>
      <c r="G63" s="371"/>
      <c r="H63" s="371"/>
      <c r="I63" s="177"/>
      <c r="J63" s="234"/>
      <c r="K63" s="177"/>
      <c r="L63" s="235"/>
      <c r="M63" s="177"/>
      <c r="N63" s="372"/>
      <c r="O63" s="373"/>
      <c r="P63" s="373"/>
      <c r="Q63" s="374"/>
      <c r="R63" s="179"/>
      <c r="S63" s="372"/>
      <c r="T63" s="373"/>
      <c r="U63" s="374"/>
      <c r="V63" s="278"/>
      <c r="W63" s="372"/>
      <c r="X63" s="373"/>
      <c r="Y63" s="373"/>
      <c r="Z63" s="374"/>
      <c r="AA63" s="12"/>
      <c r="AB63" s="276"/>
      <c r="AC63" s="12"/>
      <c r="AD63" s="378"/>
      <c r="AE63" s="379"/>
      <c r="AF63" s="379"/>
      <c r="AG63" s="379"/>
      <c r="AH63" s="379"/>
      <c r="AI63" s="379"/>
      <c r="AJ63" s="380"/>
      <c r="AK63" s="2"/>
      <c r="AL63" s="2"/>
      <c r="AM63" s="2"/>
      <c r="AN63" s="2"/>
      <c r="AO63" s="2"/>
      <c r="AP63" s="2"/>
      <c r="AQ63" s="2"/>
      <c r="AR63" s="3"/>
      <c r="AS63" s="2"/>
      <c r="AT63" s="181">
        <f t="shared" si="1"/>
        <v>8</v>
      </c>
    </row>
    <row r="64" spans="1:46" ht="15" customHeight="1">
      <c r="A64" s="226">
        <f t="shared" si="0"/>
        <v>0</v>
      </c>
      <c r="B64" s="22"/>
      <c r="C64" s="2"/>
      <c r="D64" s="229"/>
      <c r="E64" s="277"/>
      <c r="F64" s="371"/>
      <c r="G64" s="371"/>
      <c r="H64" s="371"/>
      <c r="I64" s="177"/>
      <c r="J64" s="234"/>
      <c r="K64" s="177"/>
      <c r="L64" s="235"/>
      <c r="M64" s="177"/>
      <c r="N64" s="372"/>
      <c r="O64" s="373"/>
      <c r="P64" s="373"/>
      <c r="Q64" s="374"/>
      <c r="R64" s="179"/>
      <c r="S64" s="372"/>
      <c r="T64" s="373"/>
      <c r="U64" s="374"/>
      <c r="V64" s="278"/>
      <c r="W64" s="372"/>
      <c r="X64" s="373"/>
      <c r="Y64" s="373"/>
      <c r="Z64" s="374"/>
      <c r="AA64" s="12"/>
      <c r="AB64" s="276"/>
      <c r="AC64" s="12"/>
      <c r="AD64" s="378"/>
      <c r="AE64" s="379"/>
      <c r="AF64" s="379"/>
      <c r="AG64" s="379"/>
      <c r="AH64" s="379"/>
      <c r="AI64" s="379"/>
      <c r="AJ64" s="380"/>
      <c r="AK64" s="2"/>
      <c r="AL64" s="2"/>
      <c r="AM64" s="2"/>
      <c r="AN64" s="2"/>
      <c r="AO64" s="2"/>
      <c r="AP64" s="2"/>
      <c r="AQ64" s="2"/>
      <c r="AR64" s="3"/>
      <c r="AS64" s="2"/>
      <c r="AT64" s="181">
        <f t="shared" si="1"/>
        <v>9</v>
      </c>
    </row>
    <row r="65" spans="1:46" ht="15" customHeight="1">
      <c r="A65" s="226">
        <f t="shared" si="0"/>
        <v>0</v>
      </c>
      <c r="B65" s="22"/>
      <c r="C65" s="2"/>
      <c r="D65" s="229"/>
      <c r="E65" s="277"/>
      <c r="F65" s="371"/>
      <c r="G65" s="371"/>
      <c r="H65" s="371"/>
      <c r="I65" s="177"/>
      <c r="J65" s="234"/>
      <c r="K65" s="177"/>
      <c r="L65" s="235"/>
      <c r="M65" s="177"/>
      <c r="N65" s="372"/>
      <c r="O65" s="373"/>
      <c r="P65" s="373"/>
      <c r="Q65" s="374"/>
      <c r="R65" s="179"/>
      <c r="S65" s="372"/>
      <c r="T65" s="373"/>
      <c r="U65" s="374"/>
      <c r="V65" s="278"/>
      <c r="W65" s="372"/>
      <c r="X65" s="373"/>
      <c r="Y65" s="373"/>
      <c r="Z65" s="374"/>
      <c r="AA65" s="12"/>
      <c r="AB65" s="276"/>
      <c r="AC65" s="12"/>
      <c r="AD65" s="378"/>
      <c r="AE65" s="379"/>
      <c r="AF65" s="379"/>
      <c r="AG65" s="379"/>
      <c r="AH65" s="379"/>
      <c r="AI65" s="379"/>
      <c r="AJ65" s="380"/>
      <c r="AK65" s="2"/>
      <c r="AL65" s="2"/>
      <c r="AM65" s="2"/>
      <c r="AN65" s="2"/>
      <c r="AO65" s="2"/>
      <c r="AP65" s="2"/>
      <c r="AQ65" s="2"/>
      <c r="AR65" s="3"/>
      <c r="AS65" s="2"/>
      <c r="AT65" s="181">
        <f t="shared" si="1"/>
        <v>10</v>
      </c>
    </row>
    <row r="66" spans="1:46" ht="15" customHeight="1">
      <c r="A66" s="226">
        <f t="shared" si="0"/>
        <v>0</v>
      </c>
      <c r="B66" s="22"/>
      <c r="C66" s="2"/>
      <c r="D66" s="229"/>
      <c r="E66" s="277"/>
      <c r="F66" s="371"/>
      <c r="G66" s="371"/>
      <c r="H66" s="371"/>
      <c r="I66" s="177"/>
      <c r="J66" s="234"/>
      <c r="K66" s="177"/>
      <c r="L66" s="235"/>
      <c r="M66" s="177"/>
      <c r="N66" s="372"/>
      <c r="O66" s="373"/>
      <c r="P66" s="373"/>
      <c r="Q66" s="374"/>
      <c r="R66" s="179"/>
      <c r="S66" s="372"/>
      <c r="T66" s="373"/>
      <c r="U66" s="374"/>
      <c r="V66" s="278"/>
      <c r="W66" s="372"/>
      <c r="X66" s="373"/>
      <c r="Y66" s="373"/>
      <c r="Z66" s="374"/>
      <c r="AA66" s="12"/>
      <c r="AB66" s="276"/>
      <c r="AC66" s="12"/>
      <c r="AD66" s="378"/>
      <c r="AE66" s="379"/>
      <c r="AF66" s="379"/>
      <c r="AG66" s="379"/>
      <c r="AH66" s="379"/>
      <c r="AI66" s="379"/>
      <c r="AJ66" s="380"/>
      <c r="AK66" s="2"/>
      <c r="AL66" s="2"/>
      <c r="AM66" s="2"/>
      <c r="AN66" s="2"/>
      <c r="AO66" s="2"/>
      <c r="AP66" s="2"/>
      <c r="AQ66" s="2"/>
      <c r="AR66" s="3"/>
      <c r="AS66" s="2"/>
      <c r="AT66" s="181">
        <f t="shared" si="1"/>
        <v>11</v>
      </c>
    </row>
    <row r="67" spans="1:46" ht="15" customHeight="1">
      <c r="A67" s="226">
        <f t="shared" si="0"/>
        <v>0</v>
      </c>
      <c r="B67" s="22"/>
      <c r="C67" s="2"/>
      <c r="D67" s="229"/>
      <c r="E67" s="277"/>
      <c r="F67" s="371"/>
      <c r="G67" s="371"/>
      <c r="H67" s="371"/>
      <c r="I67" s="177"/>
      <c r="J67" s="234"/>
      <c r="K67" s="177"/>
      <c r="L67" s="235"/>
      <c r="M67" s="177"/>
      <c r="N67" s="372"/>
      <c r="O67" s="373"/>
      <c r="P67" s="373"/>
      <c r="Q67" s="374"/>
      <c r="R67" s="179"/>
      <c r="S67" s="372"/>
      <c r="T67" s="373"/>
      <c r="U67" s="374"/>
      <c r="V67" s="278"/>
      <c r="W67" s="372"/>
      <c r="X67" s="373"/>
      <c r="Y67" s="373"/>
      <c r="Z67" s="374"/>
      <c r="AA67" s="12"/>
      <c r="AB67" s="276"/>
      <c r="AC67" s="12"/>
      <c r="AD67" s="378"/>
      <c r="AE67" s="379"/>
      <c r="AF67" s="379"/>
      <c r="AG67" s="379"/>
      <c r="AH67" s="379"/>
      <c r="AI67" s="379"/>
      <c r="AJ67" s="380"/>
      <c r="AK67" s="2"/>
      <c r="AL67" s="2"/>
      <c r="AM67" s="2"/>
      <c r="AN67" s="2"/>
      <c r="AO67" s="2"/>
      <c r="AP67" s="2"/>
      <c r="AQ67" s="2"/>
      <c r="AR67" s="3"/>
      <c r="AS67" s="2"/>
      <c r="AT67" s="181">
        <f t="shared" si="1"/>
        <v>12</v>
      </c>
    </row>
    <row r="68" spans="1:46" ht="15" customHeight="1">
      <c r="A68" s="226">
        <f t="shared" si="0"/>
        <v>0</v>
      </c>
      <c r="B68" s="22"/>
      <c r="C68" s="2"/>
      <c r="D68" s="229"/>
      <c r="E68" s="277"/>
      <c r="F68" s="371"/>
      <c r="G68" s="371"/>
      <c r="H68" s="371"/>
      <c r="I68" s="177"/>
      <c r="J68" s="234"/>
      <c r="K68" s="177"/>
      <c r="L68" s="235"/>
      <c r="M68" s="177"/>
      <c r="N68" s="372"/>
      <c r="O68" s="373"/>
      <c r="P68" s="373"/>
      <c r="Q68" s="374"/>
      <c r="R68" s="179"/>
      <c r="S68" s="372"/>
      <c r="T68" s="373"/>
      <c r="U68" s="374"/>
      <c r="V68" s="278"/>
      <c r="W68" s="372"/>
      <c r="X68" s="373"/>
      <c r="Y68" s="373"/>
      <c r="Z68" s="374"/>
      <c r="AA68" s="12"/>
      <c r="AB68" s="276"/>
      <c r="AC68" s="12"/>
      <c r="AD68" s="378"/>
      <c r="AE68" s="379"/>
      <c r="AF68" s="379"/>
      <c r="AG68" s="379"/>
      <c r="AH68" s="379"/>
      <c r="AI68" s="379"/>
      <c r="AJ68" s="380"/>
      <c r="AK68" s="2"/>
      <c r="AL68" s="2"/>
      <c r="AM68" s="2"/>
      <c r="AN68" s="2"/>
      <c r="AO68" s="2"/>
      <c r="AP68" s="2"/>
      <c r="AQ68" s="2"/>
      <c r="AR68" s="3"/>
      <c r="AS68" s="2"/>
      <c r="AT68" s="181">
        <f t="shared" si="1"/>
        <v>13</v>
      </c>
    </row>
    <row r="69" spans="1:46" ht="15" customHeight="1">
      <c r="A69" s="226">
        <f t="shared" si="0"/>
        <v>0</v>
      </c>
      <c r="B69" s="22"/>
      <c r="C69" s="2"/>
      <c r="D69" s="229"/>
      <c r="E69" s="277"/>
      <c r="F69" s="371"/>
      <c r="G69" s="371"/>
      <c r="H69" s="371"/>
      <c r="I69" s="177"/>
      <c r="J69" s="234"/>
      <c r="K69" s="177"/>
      <c r="L69" s="235"/>
      <c r="M69" s="177"/>
      <c r="N69" s="372"/>
      <c r="O69" s="373"/>
      <c r="P69" s="373"/>
      <c r="Q69" s="374"/>
      <c r="R69" s="179"/>
      <c r="S69" s="372"/>
      <c r="T69" s="373"/>
      <c r="U69" s="374"/>
      <c r="V69" s="278"/>
      <c r="W69" s="372"/>
      <c r="X69" s="373"/>
      <c r="Y69" s="373"/>
      <c r="Z69" s="374"/>
      <c r="AA69" s="12"/>
      <c r="AB69" s="276"/>
      <c r="AC69" s="12"/>
      <c r="AD69" s="378"/>
      <c r="AE69" s="379"/>
      <c r="AF69" s="379"/>
      <c r="AG69" s="379"/>
      <c r="AH69" s="379"/>
      <c r="AI69" s="379"/>
      <c r="AJ69" s="380"/>
      <c r="AK69" s="2"/>
      <c r="AL69" s="2"/>
      <c r="AM69" s="2"/>
      <c r="AN69" s="2"/>
      <c r="AO69" s="2"/>
      <c r="AP69" s="2"/>
      <c r="AQ69" s="2"/>
      <c r="AR69" s="3"/>
      <c r="AS69" s="2"/>
      <c r="AT69" s="181">
        <f t="shared" si="1"/>
        <v>14</v>
      </c>
    </row>
    <row r="70" spans="1:46" ht="15" customHeight="1">
      <c r="A70" s="226">
        <f t="shared" si="0"/>
        <v>0</v>
      </c>
      <c r="B70" s="22"/>
      <c r="C70" s="2"/>
      <c r="D70" s="229"/>
      <c r="E70" s="277"/>
      <c r="F70" s="371"/>
      <c r="G70" s="371"/>
      <c r="H70" s="371"/>
      <c r="I70" s="177"/>
      <c r="J70" s="234"/>
      <c r="K70" s="177"/>
      <c r="L70" s="235"/>
      <c r="M70" s="177"/>
      <c r="N70" s="372"/>
      <c r="O70" s="373"/>
      <c r="P70" s="373"/>
      <c r="Q70" s="374"/>
      <c r="R70" s="179"/>
      <c r="S70" s="372"/>
      <c r="T70" s="373"/>
      <c r="U70" s="374"/>
      <c r="V70" s="278"/>
      <c r="W70" s="372"/>
      <c r="X70" s="373"/>
      <c r="Y70" s="373"/>
      <c r="Z70" s="374"/>
      <c r="AA70" s="12"/>
      <c r="AB70" s="276"/>
      <c r="AC70" s="12"/>
      <c r="AD70" s="378"/>
      <c r="AE70" s="379"/>
      <c r="AF70" s="379"/>
      <c r="AG70" s="379"/>
      <c r="AH70" s="379"/>
      <c r="AI70" s="379"/>
      <c r="AJ70" s="380"/>
      <c r="AK70" s="2"/>
      <c r="AL70" s="2"/>
      <c r="AM70" s="2"/>
      <c r="AN70" s="2"/>
      <c r="AO70" s="2"/>
      <c r="AP70" s="2"/>
      <c r="AQ70" s="2"/>
      <c r="AR70" s="3"/>
      <c r="AS70" s="2"/>
      <c r="AT70" s="181">
        <f t="shared" si="1"/>
        <v>15</v>
      </c>
    </row>
    <row r="71" spans="1:46" ht="15" customHeight="1">
      <c r="A71" s="226">
        <f t="shared" si="0"/>
        <v>0</v>
      </c>
      <c r="B71" s="22"/>
      <c r="C71" s="2"/>
      <c r="D71" s="229"/>
      <c r="E71" s="277"/>
      <c r="F71" s="371"/>
      <c r="G71" s="371"/>
      <c r="H71" s="371"/>
      <c r="I71" s="177"/>
      <c r="J71" s="234"/>
      <c r="K71" s="177"/>
      <c r="L71" s="235"/>
      <c r="M71" s="177"/>
      <c r="N71" s="372"/>
      <c r="O71" s="373"/>
      <c r="P71" s="373"/>
      <c r="Q71" s="374"/>
      <c r="R71" s="179"/>
      <c r="S71" s="372"/>
      <c r="T71" s="373"/>
      <c r="U71" s="374"/>
      <c r="V71" s="278"/>
      <c r="W71" s="372"/>
      <c r="X71" s="373"/>
      <c r="Y71" s="373"/>
      <c r="Z71" s="374"/>
      <c r="AA71" s="12"/>
      <c r="AB71" s="276"/>
      <c r="AC71" s="12"/>
      <c r="AD71" s="378"/>
      <c r="AE71" s="379"/>
      <c r="AF71" s="379"/>
      <c r="AG71" s="379"/>
      <c r="AH71" s="379"/>
      <c r="AI71" s="379"/>
      <c r="AJ71" s="380"/>
      <c r="AK71" s="2"/>
      <c r="AL71" s="2"/>
      <c r="AM71" s="2"/>
      <c r="AN71" s="2"/>
      <c r="AO71" s="2"/>
      <c r="AP71" s="2"/>
      <c r="AQ71" s="2"/>
      <c r="AR71" s="3"/>
      <c r="AS71" s="2"/>
      <c r="AT71" s="181">
        <f t="shared" si="1"/>
        <v>16</v>
      </c>
    </row>
    <row r="72" spans="1:46" ht="15" customHeight="1">
      <c r="A72" s="226">
        <f t="shared" si="0"/>
        <v>0</v>
      </c>
      <c r="B72" s="22"/>
      <c r="C72" s="2"/>
      <c r="D72" s="229"/>
      <c r="E72" s="277"/>
      <c r="F72" s="371"/>
      <c r="G72" s="371"/>
      <c r="H72" s="371"/>
      <c r="I72" s="177"/>
      <c r="J72" s="234"/>
      <c r="K72" s="177"/>
      <c r="L72" s="235"/>
      <c r="M72" s="177"/>
      <c r="N72" s="372"/>
      <c r="O72" s="373"/>
      <c r="P72" s="373"/>
      <c r="Q72" s="374"/>
      <c r="R72" s="179"/>
      <c r="S72" s="372"/>
      <c r="T72" s="373"/>
      <c r="U72" s="374"/>
      <c r="V72" s="278"/>
      <c r="W72" s="372"/>
      <c r="X72" s="373"/>
      <c r="Y72" s="373"/>
      <c r="Z72" s="374"/>
      <c r="AA72" s="12"/>
      <c r="AB72" s="276"/>
      <c r="AC72" s="12"/>
      <c r="AD72" s="378"/>
      <c r="AE72" s="379"/>
      <c r="AF72" s="379"/>
      <c r="AG72" s="379"/>
      <c r="AH72" s="379"/>
      <c r="AI72" s="379"/>
      <c r="AJ72" s="380"/>
      <c r="AK72" s="2"/>
      <c r="AL72" s="2"/>
      <c r="AM72" s="2"/>
      <c r="AN72" s="2"/>
      <c r="AO72" s="2"/>
      <c r="AP72" s="2"/>
      <c r="AQ72" s="2"/>
      <c r="AR72" s="3"/>
      <c r="AS72" s="2"/>
      <c r="AT72" s="181">
        <f t="shared" si="1"/>
        <v>17</v>
      </c>
    </row>
    <row r="73" spans="1:46" ht="15" customHeight="1">
      <c r="A73" s="226">
        <f t="shared" si="0"/>
        <v>0</v>
      </c>
      <c r="B73" s="22"/>
      <c r="C73" s="2"/>
      <c r="D73" s="229"/>
      <c r="E73" s="277"/>
      <c r="F73" s="371"/>
      <c r="G73" s="371"/>
      <c r="H73" s="371"/>
      <c r="I73" s="177"/>
      <c r="J73" s="234"/>
      <c r="K73" s="177"/>
      <c r="L73" s="235"/>
      <c r="M73" s="177"/>
      <c r="N73" s="372"/>
      <c r="O73" s="373"/>
      <c r="P73" s="373"/>
      <c r="Q73" s="374"/>
      <c r="R73" s="179"/>
      <c r="S73" s="372"/>
      <c r="T73" s="373"/>
      <c r="U73" s="374"/>
      <c r="V73" s="278"/>
      <c r="W73" s="372"/>
      <c r="X73" s="373"/>
      <c r="Y73" s="373"/>
      <c r="Z73" s="374"/>
      <c r="AA73" s="12"/>
      <c r="AB73" s="276"/>
      <c r="AC73" s="12"/>
      <c r="AD73" s="378"/>
      <c r="AE73" s="379"/>
      <c r="AF73" s="379"/>
      <c r="AG73" s="379"/>
      <c r="AH73" s="379"/>
      <c r="AI73" s="379"/>
      <c r="AJ73" s="380"/>
      <c r="AK73" s="2"/>
      <c r="AL73" s="2"/>
      <c r="AM73" s="2"/>
      <c r="AN73" s="2"/>
      <c r="AO73" s="2"/>
      <c r="AP73" s="2"/>
      <c r="AQ73" s="2"/>
      <c r="AR73" s="3"/>
      <c r="AS73" s="2"/>
      <c r="AT73" s="181">
        <f t="shared" si="1"/>
        <v>18</v>
      </c>
    </row>
    <row r="74" spans="1:46" ht="15" customHeight="1">
      <c r="A74" s="226">
        <f t="shared" si="0"/>
        <v>0</v>
      </c>
      <c r="B74" s="22"/>
      <c r="C74" s="2"/>
      <c r="D74" s="229"/>
      <c r="E74" s="277"/>
      <c r="F74" s="371"/>
      <c r="G74" s="371"/>
      <c r="H74" s="371"/>
      <c r="I74" s="177"/>
      <c r="J74" s="234"/>
      <c r="K74" s="177"/>
      <c r="L74" s="235"/>
      <c r="M74" s="177"/>
      <c r="N74" s="372"/>
      <c r="O74" s="373"/>
      <c r="P74" s="373"/>
      <c r="Q74" s="374"/>
      <c r="R74" s="179"/>
      <c r="S74" s="372"/>
      <c r="T74" s="373"/>
      <c r="U74" s="374"/>
      <c r="V74" s="278"/>
      <c r="W74" s="372"/>
      <c r="X74" s="373"/>
      <c r="Y74" s="373"/>
      <c r="Z74" s="374"/>
      <c r="AA74" s="12"/>
      <c r="AB74" s="276"/>
      <c r="AC74" s="12"/>
      <c r="AD74" s="378"/>
      <c r="AE74" s="379"/>
      <c r="AF74" s="379"/>
      <c r="AG74" s="379"/>
      <c r="AH74" s="379"/>
      <c r="AI74" s="379"/>
      <c r="AJ74" s="380"/>
      <c r="AK74" s="2"/>
      <c r="AL74" s="2"/>
      <c r="AM74" s="2"/>
      <c r="AN74" s="2"/>
      <c r="AO74" s="2"/>
      <c r="AP74" s="2"/>
      <c r="AQ74" s="2"/>
      <c r="AR74" s="3"/>
      <c r="AS74" s="2"/>
      <c r="AT74" s="181">
        <f t="shared" si="1"/>
        <v>19</v>
      </c>
    </row>
    <row r="75" spans="1:46" ht="15" customHeight="1">
      <c r="A75" s="226">
        <f t="shared" si="0"/>
        <v>0</v>
      </c>
      <c r="B75" s="22"/>
      <c r="C75" s="2"/>
      <c r="D75" s="229"/>
      <c r="E75" s="277"/>
      <c r="F75" s="371"/>
      <c r="G75" s="371"/>
      <c r="H75" s="371"/>
      <c r="I75" s="177"/>
      <c r="J75" s="234"/>
      <c r="K75" s="177"/>
      <c r="L75" s="235"/>
      <c r="M75" s="177"/>
      <c r="N75" s="372"/>
      <c r="O75" s="373"/>
      <c r="P75" s="373"/>
      <c r="Q75" s="374"/>
      <c r="R75" s="179"/>
      <c r="S75" s="372"/>
      <c r="T75" s="373"/>
      <c r="U75" s="374"/>
      <c r="V75" s="278"/>
      <c r="W75" s="372"/>
      <c r="X75" s="373"/>
      <c r="Y75" s="373"/>
      <c r="Z75" s="374"/>
      <c r="AA75" s="12"/>
      <c r="AB75" s="276"/>
      <c r="AC75" s="12"/>
      <c r="AD75" s="378"/>
      <c r="AE75" s="379"/>
      <c r="AF75" s="379"/>
      <c r="AG75" s="379"/>
      <c r="AH75" s="379"/>
      <c r="AI75" s="379"/>
      <c r="AJ75" s="380"/>
      <c r="AK75" s="2"/>
      <c r="AL75" s="2"/>
      <c r="AM75" s="2"/>
      <c r="AN75" s="2"/>
      <c r="AO75" s="2"/>
      <c r="AP75" s="2"/>
      <c r="AQ75" s="2"/>
      <c r="AR75" s="3"/>
      <c r="AS75" s="2"/>
      <c r="AT75" s="181">
        <f t="shared" si="1"/>
        <v>20</v>
      </c>
    </row>
    <row r="76" spans="1:46" ht="15" customHeight="1">
      <c r="A76" s="226">
        <f t="shared" si="0"/>
        <v>0</v>
      </c>
      <c r="B76" s="22"/>
      <c r="C76" s="2"/>
      <c r="D76" s="229"/>
      <c r="E76" s="277"/>
      <c r="F76" s="371"/>
      <c r="G76" s="371"/>
      <c r="H76" s="371"/>
      <c r="I76" s="177"/>
      <c r="J76" s="234"/>
      <c r="K76" s="177"/>
      <c r="L76" s="235"/>
      <c r="M76" s="177"/>
      <c r="N76" s="372"/>
      <c r="O76" s="373"/>
      <c r="P76" s="373"/>
      <c r="Q76" s="374"/>
      <c r="R76" s="179"/>
      <c r="S76" s="372"/>
      <c r="T76" s="373"/>
      <c r="U76" s="374"/>
      <c r="V76" s="278"/>
      <c r="W76" s="372"/>
      <c r="X76" s="373"/>
      <c r="Y76" s="373"/>
      <c r="Z76" s="374"/>
      <c r="AA76" s="12"/>
      <c r="AB76" s="276"/>
      <c r="AC76" s="12"/>
      <c r="AD76" s="378"/>
      <c r="AE76" s="379"/>
      <c r="AF76" s="379"/>
      <c r="AG76" s="379"/>
      <c r="AH76" s="379"/>
      <c r="AI76" s="379"/>
      <c r="AJ76" s="380"/>
      <c r="AK76" s="2"/>
      <c r="AL76" s="2"/>
      <c r="AM76" s="2"/>
      <c r="AN76" s="2"/>
      <c r="AO76" s="2"/>
      <c r="AP76" s="2"/>
      <c r="AQ76" s="2"/>
      <c r="AR76" s="3"/>
      <c r="AS76" s="2"/>
      <c r="AT76" s="181">
        <f t="shared" si="1"/>
        <v>21</v>
      </c>
    </row>
    <row r="77" spans="1:46" ht="15" customHeight="1">
      <c r="A77" s="226">
        <f t="shared" si="0"/>
        <v>0</v>
      </c>
      <c r="B77" s="22"/>
      <c r="C77" s="2"/>
      <c r="D77" s="229"/>
      <c r="E77" s="277"/>
      <c r="F77" s="371"/>
      <c r="G77" s="371"/>
      <c r="H77" s="371"/>
      <c r="I77" s="177"/>
      <c r="J77" s="234"/>
      <c r="K77" s="177"/>
      <c r="L77" s="235"/>
      <c r="M77" s="177"/>
      <c r="N77" s="372"/>
      <c r="O77" s="373"/>
      <c r="P77" s="373"/>
      <c r="Q77" s="374"/>
      <c r="R77" s="179"/>
      <c r="S77" s="372"/>
      <c r="T77" s="373"/>
      <c r="U77" s="374"/>
      <c r="V77" s="278"/>
      <c r="W77" s="372"/>
      <c r="X77" s="373"/>
      <c r="Y77" s="373"/>
      <c r="Z77" s="374"/>
      <c r="AA77" s="12"/>
      <c r="AB77" s="276"/>
      <c r="AC77" s="12"/>
      <c r="AD77" s="378"/>
      <c r="AE77" s="379"/>
      <c r="AF77" s="379"/>
      <c r="AG77" s="379"/>
      <c r="AH77" s="379"/>
      <c r="AI77" s="379"/>
      <c r="AJ77" s="380"/>
      <c r="AK77" s="2"/>
      <c r="AL77" s="2"/>
      <c r="AM77" s="2"/>
      <c r="AN77" s="2"/>
      <c r="AO77" s="2"/>
      <c r="AP77" s="2"/>
      <c r="AQ77" s="2"/>
      <c r="AR77" s="3"/>
      <c r="AS77" s="2"/>
      <c r="AT77" s="181">
        <f t="shared" si="1"/>
        <v>22</v>
      </c>
    </row>
    <row r="78" spans="1:46" ht="15" customHeight="1">
      <c r="A78" s="226">
        <f t="shared" si="0"/>
        <v>0</v>
      </c>
      <c r="B78" s="22"/>
      <c r="C78" s="2"/>
      <c r="D78" s="229"/>
      <c r="E78" s="14"/>
      <c r="F78" s="371"/>
      <c r="G78" s="371"/>
      <c r="H78" s="371"/>
      <c r="I78" s="14"/>
      <c r="J78" s="234"/>
      <c r="K78" s="14"/>
      <c r="L78" s="235"/>
      <c r="M78" s="14"/>
      <c r="N78" s="372"/>
      <c r="O78" s="373"/>
      <c r="P78" s="373"/>
      <c r="Q78" s="374"/>
      <c r="R78" s="14"/>
      <c r="S78" s="372"/>
      <c r="T78" s="373"/>
      <c r="U78" s="374"/>
      <c r="V78" s="14"/>
      <c r="W78" s="372"/>
      <c r="X78" s="373"/>
      <c r="Y78" s="373"/>
      <c r="Z78" s="374"/>
      <c r="AA78" s="12"/>
      <c r="AB78" s="276"/>
      <c r="AC78" s="12"/>
      <c r="AD78" s="378"/>
      <c r="AE78" s="379"/>
      <c r="AF78" s="379"/>
      <c r="AG78" s="379"/>
      <c r="AH78" s="379"/>
      <c r="AI78" s="379"/>
      <c r="AJ78" s="380"/>
      <c r="AK78" s="2"/>
      <c r="AL78" s="2"/>
      <c r="AM78" s="2"/>
      <c r="AN78" s="2"/>
      <c r="AO78" s="2"/>
      <c r="AP78" s="2"/>
      <c r="AQ78" s="2"/>
      <c r="AR78" s="3"/>
      <c r="AS78" s="2"/>
      <c r="AT78" s="181">
        <f t="shared" si="1"/>
        <v>23</v>
      </c>
    </row>
    <row r="79" spans="1:46" ht="15" customHeight="1">
      <c r="A79" s="226">
        <f t="shared" si="0"/>
        <v>0</v>
      </c>
      <c r="B79" s="22"/>
      <c r="C79" s="2"/>
      <c r="D79" s="229"/>
      <c r="E79" s="14"/>
      <c r="F79" s="371"/>
      <c r="G79" s="371"/>
      <c r="H79" s="371"/>
      <c r="I79" s="14"/>
      <c r="J79" s="234"/>
      <c r="K79" s="14"/>
      <c r="L79" s="235"/>
      <c r="M79" s="14"/>
      <c r="N79" s="372"/>
      <c r="O79" s="373"/>
      <c r="P79" s="373"/>
      <c r="Q79" s="374"/>
      <c r="R79" s="14"/>
      <c r="S79" s="372"/>
      <c r="T79" s="373"/>
      <c r="U79" s="374"/>
      <c r="V79" s="14"/>
      <c r="W79" s="372"/>
      <c r="X79" s="373"/>
      <c r="Y79" s="373"/>
      <c r="Z79" s="374"/>
      <c r="AA79" s="12"/>
      <c r="AB79" s="276"/>
      <c r="AC79" s="12"/>
      <c r="AD79" s="378"/>
      <c r="AE79" s="379"/>
      <c r="AF79" s="379"/>
      <c r="AG79" s="379"/>
      <c r="AH79" s="379"/>
      <c r="AI79" s="379"/>
      <c r="AJ79" s="380"/>
      <c r="AK79" s="2"/>
      <c r="AL79" s="2"/>
      <c r="AM79" s="2"/>
      <c r="AN79" s="2"/>
      <c r="AO79" s="2"/>
      <c r="AP79" s="2"/>
      <c r="AQ79" s="2"/>
      <c r="AR79" s="3"/>
      <c r="AS79" s="2"/>
      <c r="AT79" s="181">
        <f t="shared" si="1"/>
        <v>24</v>
      </c>
    </row>
    <row r="80" spans="1:46" ht="15" customHeight="1">
      <c r="A80" s="226">
        <f t="shared" si="0"/>
        <v>0</v>
      </c>
      <c r="B80" s="22"/>
      <c r="C80" s="2"/>
      <c r="D80" s="229"/>
      <c r="E80" s="14"/>
      <c r="F80" s="371"/>
      <c r="G80" s="371"/>
      <c r="H80" s="371"/>
      <c r="I80" s="14"/>
      <c r="J80" s="234"/>
      <c r="K80" s="14"/>
      <c r="L80" s="235"/>
      <c r="M80" s="14"/>
      <c r="N80" s="372"/>
      <c r="O80" s="373"/>
      <c r="P80" s="373"/>
      <c r="Q80" s="374"/>
      <c r="R80" s="14"/>
      <c r="S80" s="372"/>
      <c r="T80" s="373"/>
      <c r="U80" s="374"/>
      <c r="V80" s="14"/>
      <c r="W80" s="372"/>
      <c r="X80" s="373"/>
      <c r="Y80" s="373"/>
      <c r="Z80" s="374"/>
      <c r="AA80" s="12"/>
      <c r="AB80" s="276"/>
      <c r="AC80" s="12"/>
      <c r="AD80" s="378"/>
      <c r="AE80" s="379"/>
      <c r="AF80" s="379"/>
      <c r="AG80" s="379"/>
      <c r="AH80" s="379"/>
      <c r="AI80" s="379"/>
      <c r="AJ80" s="380"/>
      <c r="AK80" s="2"/>
      <c r="AL80" s="2"/>
      <c r="AM80" s="2"/>
      <c r="AN80" s="2"/>
      <c r="AO80" s="2"/>
      <c r="AP80" s="2"/>
      <c r="AQ80" s="2"/>
      <c r="AR80" s="3"/>
      <c r="AS80" s="2"/>
      <c r="AT80" s="181">
        <f t="shared" si="1"/>
        <v>25</v>
      </c>
    </row>
    <row r="81" spans="1:46" ht="15" customHeight="1">
      <c r="A81" s="226">
        <f t="shared" si="0"/>
        <v>0</v>
      </c>
      <c r="B81" s="22"/>
      <c r="C81" s="2"/>
      <c r="D81" s="229"/>
      <c r="E81" s="14"/>
      <c r="F81" s="371"/>
      <c r="G81" s="371"/>
      <c r="H81" s="371"/>
      <c r="I81" s="14"/>
      <c r="J81" s="234"/>
      <c r="K81" s="14"/>
      <c r="L81" s="235"/>
      <c r="M81" s="14"/>
      <c r="N81" s="372"/>
      <c r="O81" s="373"/>
      <c r="P81" s="373"/>
      <c r="Q81" s="374"/>
      <c r="R81" s="14"/>
      <c r="S81" s="372"/>
      <c r="T81" s="373"/>
      <c r="U81" s="374"/>
      <c r="V81" s="14"/>
      <c r="W81" s="372"/>
      <c r="X81" s="373"/>
      <c r="Y81" s="373"/>
      <c r="Z81" s="374"/>
      <c r="AA81" s="12"/>
      <c r="AB81" s="276"/>
      <c r="AC81" s="12"/>
      <c r="AD81" s="378"/>
      <c r="AE81" s="379"/>
      <c r="AF81" s="379"/>
      <c r="AG81" s="379"/>
      <c r="AH81" s="379"/>
      <c r="AI81" s="379"/>
      <c r="AJ81" s="380"/>
      <c r="AK81" s="2"/>
      <c r="AL81" s="2"/>
      <c r="AM81" s="2"/>
      <c r="AN81" s="2"/>
      <c r="AO81" s="2"/>
      <c r="AP81" s="2"/>
      <c r="AQ81" s="2"/>
      <c r="AR81" s="3"/>
      <c r="AS81" s="2"/>
      <c r="AT81" s="181">
        <f t="shared" si="1"/>
        <v>26</v>
      </c>
    </row>
    <row r="82" spans="1:46" ht="15" customHeight="1">
      <c r="A82" s="226">
        <f t="shared" si="0"/>
        <v>0</v>
      </c>
      <c r="B82" s="22"/>
      <c r="C82" s="2"/>
      <c r="D82" s="229"/>
      <c r="E82" s="14"/>
      <c r="F82" s="371"/>
      <c r="G82" s="371"/>
      <c r="H82" s="371"/>
      <c r="I82" s="14"/>
      <c r="J82" s="234"/>
      <c r="K82" s="14"/>
      <c r="L82" s="235"/>
      <c r="M82" s="14"/>
      <c r="N82" s="372"/>
      <c r="O82" s="373"/>
      <c r="P82" s="373"/>
      <c r="Q82" s="374"/>
      <c r="R82" s="14"/>
      <c r="S82" s="372"/>
      <c r="T82" s="373"/>
      <c r="U82" s="374"/>
      <c r="V82" s="14"/>
      <c r="W82" s="372"/>
      <c r="X82" s="373"/>
      <c r="Y82" s="373"/>
      <c r="Z82" s="374"/>
      <c r="AA82" s="12"/>
      <c r="AB82" s="276"/>
      <c r="AC82" s="12"/>
      <c r="AD82" s="378"/>
      <c r="AE82" s="379"/>
      <c r="AF82" s="379"/>
      <c r="AG82" s="379"/>
      <c r="AH82" s="379"/>
      <c r="AI82" s="379"/>
      <c r="AJ82" s="380"/>
      <c r="AK82" s="2"/>
      <c r="AL82" s="2"/>
      <c r="AM82" s="2"/>
      <c r="AN82" s="2"/>
      <c r="AO82" s="2"/>
      <c r="AP82" s="2"/>
      <c r="AQ82" s="2"/>
      <c r="AR82" s="3"/>
      <c r="AT82" s="181">
        <f t="shared" si="1"/>
        <v>27</v>
      </c>
    </row>
    <row r="83" spans="1:46" ht="15" customHeight="1">
      <c r="A83" s="226">
        <f t="shared" si="0"/>
        <v>0</v>
      </c>
      <c r="B83" s="22"/>
      <c r="C83" s="2"/>
      <c r="D83" s="229"/>
      <c r="E83" s="14"/>
      <c r="F83" s="371"/>
      <c r="G83" s="371"/>
      <c r="H83" s="371"/>
      <c r="I83" s="14"/>
      <c r="J83" s="234"/>
      <c r="K83" s="14"/>
      <c r="L83" s="235"/>
      <c r="M83" s="14"/>
      <c r="N83" s="372"/>
      <c r="O83" s="373"/>
      <c r="P83" s="373"/>
      <c r="Q83" s="374"/>
      <c r="R83" s="14"/>
      <c r="S83" s="372"/>
      <c r="T83" s="373"/>
      <c r="U83" s="374"/>
      <c r="V83" s="14"/>
      <c r="W83" s="372"/>
      <c r="X83" s="373"/>
      <c r="Y83" s="373"/>
      <c r="Z83" s="374"/>
      <c r="AA83" s="12"/>
      <c r="AB83" s="276"/>
      <c r="AC83" s="12"/>
      <c r="AD83" s="378"/>
      <c r="AE83" s="379"/>
      <c r="AF83" s="379"/>
      <c r="AG83" s="379"/>
      <c r="AH83" s="379"/>
      <c r="AI83" s="379"/>
      <c r="AJ83" s="380"/>
      <c r="AK83" s="2"/>
      <c r="AL83" s="2"/>
      <c r="AM83" s="2"/>
      <c r="AN83" s="2"/>
      <c r="AO83" s="2"/>
      <c r="AP83" s="2"/>
      <c r="AQ83" s="2"/>
      <c r="AR83" s="3"/>
      <c r="AT83" s="181">
        <f t="shared" si="1"/>
        <v>28</v>
      </c>
    </row>
    <row r="84" spans="1:46" ht="15" customHeight="1">
      <c r="A84" s="226">
        <f t="shared" si="0"/>
        <v>0</v>
      </c>
      <c r="B84" s="22"/>
      <c r="C84" s="2"/>
      <c r="D84" s="229"/>
      <c r="E84" s="14"/>
      <c r="F84" s="371"/>
      <c r="G84" s="371"/>
      <c r="H84" s="371"/>
      <c r="I84" s="14"/>
      <c r="J84" s="234"/>
      <c r="K84" s="14"/>
      <c r="L84" s="235"/>
      <c r="M84" s="14"/>
      <c r="N84" s="372"/>
      <c r="O84" s="373"/>
      <c r="P84" s="373"/>
      <c r="Q84" s="374"/>
      <c r="R84" s="14"/>
      <c r="S84" s="372"/>
      <c r="T84" s="373"/>
      <c r="U84" s="374"/>
      <c r="V84" s="14"/>
      <c r="W84" s="372"/>
      <c r="X84" s="373"/>
      <c r="Y84" s="373"/>
      <c r="Z84" s="374"/>
      <c r="AA84" s="12"/>
      <c r="AB84" s="276"/>
      <c r="AC84" s="12"/>
      <c r="AD84" s="378"/>
      <c r="AE84" s="379"/>
      <c r="AF84" s="379"/>
      <c r="AG84" s="379"/>
      <c r="AH84" s="379"/>
      <c r="AI84" s="379"/>
      <c r="AJ84" s="380"/>
      <c r="AK84" s="2"/>
      <c r="AL84" s="2"/>
      <c r="AM84" s="2"/>
      <c r="AN84" s="2"/>
      <c r="AO84" s="2"/>
      <c r="AP84" s="2"/>
      <c r="AQ84" s="2"/>
      <c r="AR84" s="3"/>
      <c r="AT84" s="181">
        <f t="shared" si="1"/>
        <v>29</v>
      </c>
    </row>
    <row r="85" spans="1:46" ht="15" customHeight="1">
      <c r="A85" s="226">
        <f t="shared" si="0"/>
        <v>0</v>
      </c>
      <c r="B85" s="22"/>
      <c r="C85" s="2"/>
      <c r="D85" s="229"/>
      <c r="E85" s="14"/>
      <c r="F85" s="371"/>
      <c r="G85" s="371"/>
      <c r="H85" s="371"/>
      <c r="I85" s="14"/>
      <c r="J85" s="234"/>
      <c r="K85" s="14"/>
      <c r="L85" s="235"/>
      <c r="M85" s="14"/>
      <c r="N85" s="372"/>
      <c r="O85" s="373"/>
      <c r="P85" s="373"/>
      <c r="Q85" s="374"/>
      <c r="R85" s="14"/>
      <c r="S85" s="372"/>
      <c r="T85" s="373"/>
      <c r="U85" s="374"/>
      <c r="V85" s="14"/>
      <c r="W85" s="372"/>
      <c r="X85" s="373"/>
      <c r="Y85" s="373"/>
      <c r="Z85" s="374"/>
      <c r="AA85" s="12"/>
      <c r="AB85" s="276"/>
      <c r="AC85" s="12"/>
      <c r="AD85" s="378"/>
      <c r="AE85" s="379"/>
      <c r="AF85" s="379"/>
      <c r="AG85" s="379"/>
      <c r="AH85" s="379"/>
      <c r="AI85" s="379"/>
      <c r="AJ85" s="380"/>
      <c r="AK85" s="2"/>
      <c r="AL85" s="2"/>
      <c r="AM85" s="2"/>
      <c r="AN85" s="2"/>
      <c r="AO85" s="2"/>
      <c r="AP85" s="2"/>
      <c r="AQ85" s="2"/>
      <c r="AR85" s="3"/>
      <c r="AT85" s="181">
        <f t="shared" si="1"/>
        <v>30</v>
      </c>
    </row>
    <row r="86" spans="1:46" ht="15" customHeight="1">
      <c r="A86" s="226">
        <f t="shared" si="0"/>
        <v>0</v>
      </c>
      <c r="B86" s="22"/>
      <c r="C86" s="2"/>
      <c r="D86" s="229"/>
      <c r="E86" s="14"/>
      <c r="F86" s="371"/>
      <c r="G86" s="371"/>
      <c r="H86" s="371"/>
      <c r="I86" s="14"/>
      <c r="J86" s="234"/>
      <c r="K86" s="14"/>
      <c r="L86" s="235"/>
      <c r="M86" s="14"/>
      <c r="N86" s="372"/>
      <c r="O86" s="373"/>
      <c r="P86" s="373"/>
      <c r="Q86" s="374"/>
      <c r="R86" s="14"/>
      <c r="S86" s="372"/>
      <c r="T86" s="373"/>
      <c r="U86" s="374"/>
      <c r="V86" s="14"/>
      <c r="W86" s="372"/>
      <c r="X86" s="373"/>
      <c r="Y86" s="373"/>
      <c r="Z86" s="374"/>
      <c r="AA86" s="12"/>
      <c r="AB86" s="276"/>
      <c r="AC86" s="12"/>
      <c r="AD86" s="378"/>
      <c r="AE86" s="379"/>
      <c r="AF86" s="379"/>
      <c r="AG86" s="379"/>
      <c r="AH86" s="379"/>
      <c r="AI86" s="379"/>
      <c r="AJ86" s="380"/>
      <c r="AK86" s="2"/>
      <c r="AL86" s="2"/>
      <c r="AM86" s="2"/>
      <c r="AN86" s="2"/>
      <c r="AO86" s="2"/>
      <c r="AP86" s="2"/>
      <c r="AQ86" s="2"/>
      <c r="AR86" s="3"/>
      <c r="AT86" s="181">
        <f t="shared" si="1"/>
        <v>31</v>
      </c>
    </row>
    <row r="87" spans="1:46" ht="15" customHeight="1">
      <c r="A87" s="226">
        <f t="shared" si="0"/>
        <v>0</v>
      </c>
      <c r="B87" s="22"/>
      <c r="C87" s="2"/>
      <c r="D87" s="229"/>
      <c r="E87" s="14"/>
      <c r="F87" s="371"/>
      <c r="G87" s="371"/>
      <c r="H87" s="371"/>
      <c r="I87" s="14"/>
      <c r="J87" s="234"/>
      <c r="K87" s="14"/>
      <c r="L87" s="235"/>
      <c r="M87" s="14"/>
      <c r="N87" s="372"/>
      <c r="O87" s="373"/>
      <c r="P87" s="373"/>
      <c r="Q87" s="374"/>
      <c r="R87" s="14"/>
      <c r="S87" s="372"/>
      <c r="T87" s="373"/>
      <c r="U87" s="374"/>
      <c r="V87" s="14"/>
      <c r="W87" s="372"/>
      <c r="X87" s="373"/>
      <c r="Y87" s="373"/>
      <c r="Z87" s="374"/>
      <c r="AA87" s="12"/>
      <c r="AB87" s="276"/>
      <c r="AC87" s="12"/>
      <c r="AD87" s="378"/>
      <c r="AE87" s="379"/>
      <c r="AF87" s="379"/>
      <c r="AG87" s="379"/>
      <c r="AH87" s="379"/>
      <c r="AI87" s="379"/>
      <c r="AJ87" s="380"/>
      <c r="AK87" s="2"/>
      <c r="AL87" s="2"/>
      <c r="AM87" s="2"/>
      <c r="AN87" s="2"/>
      <c r="AO87" s="2"/>
      <c r="AP87" s="2"/>
      <c r="AQ87" s="2"/>
      <c r="AR87" s="3"/>
      <c r="AT87" s="181">
        <f t="shared" si="1"/>
        <v>32</v>
      </c>
    </row>
    <row r="88" spans="1:46" ht="15" customHeight="1">
      <c r="A88" s="226">
        <f t="shared" si="0"/>
        <v>0</v>
      </c>
      <c r="B88" s="22"/>
      <c r="C88" s="2"/>
      <c r="D88" s="229"/>
      <c r="E88" s="14"/>
      <c r="F88" s="371"/>
      <c r="G88" s="371"/>
      <c r="H88" s="371"/>
      <c r="I88" s="14"/>
      <c r="J88" s="234"/>
      <c r="K88" s="14"/>
      <c r="L88" s="235"/>
      <c r="M88" s="14"/>
      <c r="N88" s="372"/>
      <c r="O88" s="373"/>
      <c r="P88" s="373"/>
      <c r="Q88" s="374"/>
      <c r="R88" s="14"/>
      <c r="S88" s="372"/>
      <c r="T88" s="373"/>
      <c r="U88" s="374"/>
      <c r="V88" s="14"/>
      <c r="W88" s="372"/>
      <c r="X88" s="373"/>
      <c r="Y88" s="373"/>
      <c r="Z88" s="374"/>
      <c r="AA88" s="12"/>
      <c r="AB88" s="276"/>
      <c r="AC88" s="12"/>
      <c r="AD88" s="378"/>
      <c r="AE88" s="379"/>
      <c r="AF88" s="379"/>
      <c r="AG88" s="379"/>
      <c r="AH88" s="379"/>
      <c r="AI88" s="379"/>
      <c r="AJ88" s="380"/>
      <c r="AK88" s="2"/>
      <c r="AL88" s="2"/>
      <c r="AM88" s="2"/>
      <c r="AN88" s="2"/>
      <c r="AO88" s="2"/>
      <c r="AP88" s="2"/>
      <c r="AQ88" s="2"/>
      <c r="AR88" s="3"/>
      <c r="AT88" s="181">
        <f t="shared" si="1"/>
        <v>33</v>
      </c>
    </row>
    <row r="89" spans="1:46" ht="15" customHeight="1">
      <c r="A89" s="226">
        <f t="shared" si="0"/>
        <v>0</v>
      </c>
      <c r="B89" s="22"/>
      <c r="C89" s="2"/>
      <c r="D89" s="229"/>
      <c r="E89" s="14"/>
      <c r="F89" s="371"/>
      <c r="G89" s="371"/>
      <c r="H89" s="371"/>
      <c r="I89" s="14"/>
      <c r="J89" s="234"/>
      <c r="K89" s="14"/>
      <c r="L89" s="235"/>
      <c r="M89" s="14"/>
      <c r="N89" s="372"/>
      <c r="O89" s="373"/>
      <c r="P89" s="373"/>
      <c r="Q89" s="374"/>
      <c r="R89" s="14"/>
      <c r="S89" s="372"/>
      <c r="T89" s="373"/>
      <c r="U89" s="374"/>
      <c r="V89" s="14"/>
      <c r="W89" s="372"/>
      <c r="X89" s="373"/>
      <c r="Y89" s="373"/>
      <c r="Z89" s="374"/>
      <c r="AA89" s="12"/>
      <c r="AB89" s="276"/>
      <c r="AC89" s="12"/>
      <c r="AD89" s="378"/>
      <c r="AE89" s="379"/>
      <c r="AF89" s="379"/>
      <c r="AG89" s="379"/>
      <c r="AH89" s="379"/>
      <c r="AI89" s="379"/>
      <c r="AJ89" s="380"/>
      <c r="AK89" s="2"/>
      <c r="AL89" s="2"/>
      <c r="AM89" s="2"/>
      <c r="AN89" s="2"/>
      <c r="AO89" s="2"/>
      <c r="AP89" s="2"/>
      <c r="AQ89" s="2"/>
      <c r="AR89" s="3"/>
      <c r="AT89" s="181">
        <f t="shared" si="1"/>
        <v>34</v>
      </c>
    </row>
    <row r="90" spans="1:46" ht="15" customHeight="1">
      <c r="A90" s="226">
        <f t="shared" si="0"/>
        <v>0</v>
      </c>
      <c r="B90" s="22"/>
      <c r="C90" s="2"/>
      <c r="D90" s="2"/>
      <c r="E90" s="277"/>
      <c r="F90" s="385"/>
      <c r="G90" s="385"/>
      <c r="H90" s="385"/>
      <c r="I90" s="268"/>
      <c r="J90" s="278"/>
      <c r="K90" s="268"/>
      <c r="L90" s="272"/>
      <c r="M90" s="268"/>
      <c r="N90" s="385"/>
      <c r="O90" s="385"/>
      <c r="P90" s="385"/>
      <c r="Q90" s="385"/>
      <c r="R90" s="179"/>
      <c r="S90" s="385"/>
      <c r="T90" s="385"/>
      <c r="U90" s="385"/>
      <c r="V90" s="278"/>
      <c r="W90" s="383"/>
      <c r="X90" s="383"/>
      <c r="Y90" s="383"/>
      <c r="Z90" s="383"/>
      <c r="AA90" s="277"/>
      <c r="AB90" s="272"/>
      <c r="AC90" s="277"/>
      <c r="AD90" s="384"/>
      <c r="AE90" s="384"/>
      <c r="AF90" s="384"/>
      <c r="AG90" s="384"/>
      <c r="AH90" s="384"/>
      <c r="AI90" s="384"/>
      <c r="AJ90" s="384"/>
      <c r="AK90" s="2"/>
      <c r="AL90" s="2"/>
      <c r="AM90" s="2"/>
      <c r="AN90" s="2"/>
      <c r="AO90" s="2"/>
      <c r="AP90" s="2"/>
      <c r="AQ90" s="2"/>
      <c r="AR90" s="273"/>
      <c r="AT90" s="181">
        <f t="shared" si="1"/>
        <v>35</v>
      </c>
    </row>
    <row r="91" spans="1:46" ht="15" customHeight="1">
      <c r="A91" s="226">
        <f t="shared" si="0"/>
        <v>0</v>
      </c>
      <c r="B91" s="22"/>
      <c r="C91" s="2"/>
      <c r="D91" s="2"/>
      <c r="E91" s="277"/>
      <c r="F91" s="385"/>
      <c r="G91" s="385"/>
      <c r="H91" s="385"/>
      <c r="I91" s="268"/>
      <c r="J91" s="278"/>
      <c r="K91" s="268"/>
      <c r="L91" s="272"/>
      <c r="M91" s="268"/>
      <c r="N91" s="385"/>
      <c r="O91" s="385"/>
      <c r="P91" s="385"/>
      <c r="Q91" s="385"/>
      <c r="R91" s="179"/>
      <c r="S91" s="385"/>
      <c r="T91" s="385"/>
      <c r="U91" s="385"/>
      <c r="V91" s="278"/>
      <c r="W91" s="383"/>
      <c r="X91" s="383"/>
      <c r="Y91" s="383"/>
      <c r="Z91" s="383"/>
      <c r="AA91" s="277"/>
      <c r="AB91" s="272"/>
      <c r="AC91" s="277"/>
      <c r="AD91" s="384"/>
      <c r="AE91" s="384"/>
      <c r="AF91" s="384"/>
      <c r="AG91" s="384"/>
      <c r="AH91" s="384"/>
      <c r="AI91" s="384"/>
      <c r="AJ91" s="384"/>
      <c r="AK91" s="2"/>
      <c r="AL91" s="2"/>
      <c r="AM91" s="2"/>
      <c r="AN91" s="2"/>
      <c r="AO91" s="2"/>
      <c r="AP91" s="2"/>
      <c r="AQ91" s="2"/>
      <c r="AR91" s="273"/>
      <c r="AT91" s="181">
        <f t="shared" si="1"/>
        <v>36</v>
      </c>
    </row>
    <row r="92" spans="1:46" ht="15" customHeight="1">
      <c r="A92" s="226">
        <f t="shared" si="0"/>
        <v>0</v>
      </c>
      <c r="B92" s="22"/>
      <c r="C92" s="2"/>
      <c r="D92" s="229"/>
      <c r="E92" s="2"/>
      <c r="F92" s="371"/>
      <c r="G92" s="371"/>
      <c r="H92" s="371"/>
      <c r="I92" s="2"/>
      <c r="J92" s="234"/>
      <c r="K92" s="2"/>
      <c r="L92" s="235"/>
      <c r="M92" s="2"/>
      <c r="N92" s="375"/>
      <c r="O92" s="376"/>
      <c r="P92" s="376"/>
      <c r="Q92" s="377"/>
      <c r="R92" s="2"/>
      <c r="S92" s="372"/>
      <c r="T92" s="373"/>
      <c r="U92" s="374"/>
      <c r="V92" s="2"/>
      <c r="W92" s="372"/>
      <c r="X92" s="373"/>
      <c r="Y92" s="373"/>
      <c r="Z92" s="374"/>
      <c r="AA92" s="2"/>
      <c r="AB92" s="276"/>
      <c r="AC92" s="2"/>
      <c r="AD92" s="378"/>
      <c r="AE92" s="379"/>
      <c r="AF92" s="379"/>
      <c r="AG92" s="379"/>
      <c r="AH92" s="379"/>
      <c r="AI92" s="379"/>
      <c r="AJ92" s="380"/>
      <c r="AK92" s="2"/>
      <c r="AL92" s="2"/>
      <c r="AM92" s="2"/>
      <c r="AN92" s="2"/>
      <c r="AO92" s="2"/>
      <c r="AP92" s="2"/>
      <c r="AQ92" s="2"/>
      <c r="AR92" s="3"/>
      <c r="AT92" s="181">
        <f t="shared" si="1"/>
        <v>37</v>
      </c>
    </row>
    <row r="93" spans="1:46" ht="15" customHeight="1">
      <c r="A93" s="226">
        <f t="shared" si="0"/>
        <v>0</v>
      </c>
      <c r="B93" s="22"/>
      <c r="C93" s="2"/>
      <c r="D93" s="229"/>
      <c r="E93" s="2"/>
      <c r="F93" s="371"/>
      <c r="G93" s="371"/>
      <c r="H93" s="371"/>
      <c r="I93" s="2"/>
      <c r="J93" s="234"/>
      <c r="K93" s="2"/>
      <c r="L93" s="235"/>
      <c r="M93" s="2"/>
      <c r="N93" s="375"/>
      <c r="O93" s="376"/>
      <c r="P93" s="376"/>
      <c r="Q93" s="377"/>
      <c r="R93" s="2"/>
      <c r="S93" s="372"/>
      <c r="T93" s="373"/>
      <c r="U93" s="374"/>
      <c r="V93" s="2"/>
      <c r="W93" s="372"/>
      <c r="X93" s="373"/>
      <c r="Y93" s="373"/>
      <c r="Z93" s="374"/>
      <c r="AA93" s="2"/>
      <c r="AB93" s="276"/>
      <c r="AC93" s="2"/>
      <c r="AD93" s="378"/>
      <c r="AE93" s="379"/>
      <c r="AF93" s="379"/>
      <c r="AG93" s="379"/>
      <c r="AH93" s="379"/>
      <c r="AI93" s="379"/>
      <c r="AJ93" s="380"/>
      <c r="AK93" s="2"/>
      <c r="AL93" s="2"/>
      <c r="AM93" s="2"/>
      <c r="AN93" s="2"/>
      <c r="AO93" s="2"/>
      <c r="AP93" s="2"/>
      <c r="AQ93" s="2"/>
      <c r="AR93" s="3"/>
      <c r="AT93" s="181">
        <f t="shared" si="1"/>
        <v>38</v>
      </c>
    </row>
    <row r="94" spans="1:46" ht="15" customHeight="1">
      <c r="A94" s="226">
        <f t="shared" si="0"/>
        <v>0</v>
      </c>
      <c r="B94" s="22"/>
      <c r="C94" s="2"/>
      <c r="D94" s="229"/>
      <c r="E94" s="2"/>
      <c r="F94" s="371"/>
      <c r="G94" s="371"/>
      <c r="H94" s="371"/>
      <c r="I94" s="2"/>
      <c r="J94" s="234"/>
      <c r="K94" s="2"/>
      <c r="L94" s="235"/>
      <c r="M94" s="2"/>
      <c r="N94" s="375"/>
      <c r="O94" s="376"/>
      <c r="P94" s="376"/>
      <c r="Q94" s="377"/>
      <c r="R94" s="2"/>
      <c r="S94" s="372"/>
      <c r="T94" s="373"/>
      <c r="U94" s="374"/>
      <c r="V94" s="2"/>
      <c r="W94" s="372"/>
      <c r="X94" s="373"/>
      <c r="Y94" s="373"/>
      <c r="Z94" s="374"/>
      <c r="AA94" s="2"/>
      <c r="AB94" s="276"/>
      <c r="AC94" s="2"/>
      <c r="AD94" s="378"/>
      <c r="AE94" s="379"/>
      <c r="AF94" s="379"/>
      <c r="AG94" s="379"/>
      <c r="AH94" s="379"/>
      <c r="AI94" s="379"/>
      <c r="AJ94" s="380"/>
      <c r="AK94" s="2"/>
      <c r="AL94" s="2"/>
      <c r="AM94" s="2"/>
      <c r="AN94" s="2"/>
      <c r="AO94" s="2"/>
      <c r="AP94" s="2"/>
      <c r="AQ94" s="2"/>
      <c r="AR94" s="3"/>
      <c r="AT94" s="181">
        <f t="shared" si="1"/>
        <v>39</v>
      </c>
    </row>
    <row r="95" spans="1:46" ht="15" customHeight="1">
      <c r="A95" s="226">
        <f t="shared" si="0"/>
        <v>0</v>
      </c>
      <c r="B95" s="22"/>
      <c r="C95" s="2"/>
      <c r="D95" s="229"/>
      <c r="E95" s="2"/>
      <c r="F95" s="371"/>
      <c r="G95" s="371"/>
      <c r="H95" s="371"/>
      <c r="I95" s="2"/>
      <c r="J95" s="234"/>
      <c r="K95" s="2"/>
      <c r="L95" s="235"/>
      <c r="M95" s="2"/>
      <c r="N95" s="375"/>
      <c r="O95" s="376"/>
      <c r="P95" s="376"/>
      <c r="Q95" s="377"/>
      <c r="R95" s="2"/>
      <c r="S95" s="372"/>
      <c r="T95" s="373"/>
      <c r="U95" s="374"/>
      <c r="V95" s="2"/>
      <c r="W95" s="372"/>
      <c r="X95" s="373"/>
      <c r="Y95" s="373"/>
      <c r="Z95" s="374"/>
      <c r="AA95" s="2"/>
      <c r="AB95" s="276"/>
      <c r="AC95" s="2"/>
      <c r="AD95" s="378"/>
      <c r="AE95" s="379"/>
      <c r="AF95" s="379"/>
      <c r="AG95" s="379"/>
      <c r="AH95" s="379"/>
      <c r="AI95" s="379"/>
      <c r="AJ95" s="380"/>
      <c r="AK95" s="2"/>
      <c r="AL95" s="2"/>
      <c r="AM95" s="2"/>
      <c r="AN95" s="2"/>
      <c r="AO95" s="2"/>
      <c r="AP95" s="2"/>
      <c r="AQ95" s="2"/>
      <c r="AR95" s="3"/>
      <c r="AT95" s="181">
        <f t="shared" si="1"/>
        <v>40</v>
      </c>
    </row>
    <row r="96" spans="1:46" ht="15" customHeight="1">
      <c r="A96" s="226">
        <f t="shared" si="0"/>
        <v>0</v>
      </c>
      <c r="B96" s="22"/>
      <c r="C96" s="2"/>
      <c r="D96" s="229"/>
      <c r="E96" s="2"/>
      <c r="F96" s="371"/>
      <c r="G96" s="371"/>
      <c r="H96" s="371"/>
      <c r="I96" s="2"/>
      <c r="J96" s="234"/>
      <c r="K96" s="2"/>
      <c r="L96" s="235"/>
      <c r="M96" s="2"/>
      <c r="N96" s="375"/>
      <c r="O96" s="376"/>
      <c r="P96" s="376"/>
      <c r="Q96" s="377"/>
      <c r="R96" s="2"/>
      <c r="S96" s="372"/>
      <c r="T96" s="373"/>
      <c r="U96" s="374"/>
      <c r="V96" s="2"/>
      <c r="W96" s="372"/>
      <c r="X96" s="373"/>
      <c r="Y96" s="373"/>
      <c r="Z96" s="374"/>
      <c r="AA96" s="2"/>
      <c r="AB96" s="276"/>
      <c r="AC96" s="2"/>
      <c r="AD96" s="378"/>
      <c r="AE96" s="379"/>
      <c r="AF96" s="379"/>
      <c r="AG96" s="379"/>
      <c r="AH96" s="379"/>
      <c r="AI96" s="379"/>
      <c r="AJ96" s="380"/>
      <c r="AK96" s="2"/>
      <c r="AL96" s="2"/>
      <c r="AM96" s="2"/>
      <c r="AN96" s="2"/>
      <c r="AO96" s="2"/>
      <c r="AP96" s="2"/>
      <c r="AQ96" s="2"/>
      <c r="AR96" s="3"/>
      <c r="AT96" s="181">
        <f t="shared" si="1"/>
        <v>41</v>
      </c>
    </row>
    <row r="97" spans="1:46" ht="15" customHeight="1">
      <c r="A97" s="226">
        <f t="shared" si="0"/>
        <v>0</v>
      </c>
      <c r="B97" s="22"/>
      <c r="C97" s="2"/>
      <c r="D97" s="229"/>
      <c r="E97" s="2"/>
      <c r="F97" s="371"/>
      <c r="G97" s="371"/>
      <c r="H97" s="371"/>
      <c r="I97" s="2"/>
      <c r="J97" s="234"/>
      <c r="K97" s="2"/>
      <c r="L97" s="235"/>
      <c r="M97" s="2"/>
      <c r="N97" s="375"/>
      <c r="O97" s="376"/>
      <c r="P97" s="376"/>
      <c r="Q97" s="377"/>
      <c r="R97" s="2"/>
      <c r="S97" s="372"/>
      <c r="T97" s="373"/>
      <c r="U97" s="374"/>
      <c r="V97" s="2"/>
      <c r="W97" s="372"/>
      <c r="X97" s="373"/>
      <c r="Y97" s="373"/>
      <c r="Z97" s="374"/>
      <c r="AA97" s="2"/>
      <c r="AB97" s="276"/>
      <c r="AC97" s="2"/>
      <c r="AD97" s="378"/>
      <c r="AE97" s="379"/>
      <c r="AF97" s="379"/>
      <c r="AG97" s="379"/>
      <c r="AH97" s="379"/>
      <c r="AI97" s="379"/>
      <c r="AJ97" s="380"/>
      <c r="AK97" s="2"/>
      <c r="AL97" s="2"/>
      <c r="AM97" s="2"/>
      <c r="AN97" s="2"/>
      <c r="AO97" s="2"/>
      <c r="AP97" s="2"/>
      <c r="AQ97" s="2"/>
      <c r="AR97" s="3"/>
      <c r="AT97" s="181">
        <f t="shared" si="1"/>
        <v>42</v>
      </c>
    </row>
    <row r="98" spans="1:46" ht="15" customHeight="1">
      <c r="A98" s="226">
        <f t="shared" si="0"/>
        <v>0</v>
      </c>
      <c r="B98" s="22"/>
      <c r="C98" s="2"/>
      <c r="D98" s="229"/>
      <c r="E98" s="2"/>
      <c r="F98" s="371"/>
      <c r="G98" s="371"/>
      <c r="H98" s="371"/>
      <c r="I98" s="2"/>
      <c r="J98" s="234"/>
      <c r="K98" s="2"/>
      <c r="L98" s="235"/>
      <c r="M98" s="2"/>
      <c r="N98" s="375"/>
      <c r="O98" s="376"/>
      <c r="P98" s="376"/>
      <c r="Q98" s="377"/>
      <c r="R98" s="2"/>
      <c r="S98" s="372"/>
      <c r="T98" s="373"/>
      <c r="U98" s="374"/>
      <c r="V98" s="2"/>
      <c r="W98" s="372"/>
      <c r="X98" s="373"/>
      <c r="Y98" s="373"/>
      <c r="Z98" s="374"/>
      <c r="AA98" s="2"/>
      <c r="AB98" s="276"/>
      <c r="AC98" s="2"/>
      <c r="AD98" s="378"/>
      <c r="AE98" s="379"/>
      <c r="AF98" s="379"/>
      <c r="AG98" s="379"/>
      <c r="AH98" s="379"/>
      <c r="AI98" s="379"/>
      <c r="AJ98" s="380"/>
      <c r="AK98" s="2"/>
      <c r="AL98" s="2"/>
      <c r="AM98" s="2"/>
      <c r="AN98" s="2"/>
      <c r="AO98" s="2"/>
      <c r="AP98" s="2"/>
      <c r="AQ98" s="2"/>
      <c r="AR98" s="3"/>
      <c r="AT98" s="181">
        <f t="shared" si="1"/>
        <v>43</v>
      </c>
    </row>
    <row r="99" spans="1:46" ht="15" customHeight="1">
      <c r="A99" s="226">
        <f t="shared" si="0"/>
        <v>0</v>
      </c>
      <c r="B99" s="22"/>
      <c r="C99" s="2"/>
      <c r="D99" s="229"/>
      <c r="E99" s="2"/>
      <c r="F99" s="371"/>
      <c r="G99" s="371"/>
      <c r="H99" s="371"/>
      <c r="I99" s="2"/>
      <c r="J99" s="234"/>
      <c r="K99" s="2"/>
      <c r="L99" s="235"/>
      <c r="M99" s="2"/>
      <c r="N99" s="375"/>
      <c r="O99" s="376"/>
      <c r="P99" s="376"/>
      <c r="Q99" s="377"/>
      <c r="R99" s="2"/>
      <c r="S99" s="372"/>
      <c r="T99" s="373"/>
      <c r="U99" s="374"/>
      <c r="V99" s="2"/>
      <c r="W99" s="372"/>
      <c r="X99" s="373"/>
      <c r="Y99" s="373"/>
      <c r="Z99" s="374"/>
      <c r="AA99" s="2"/>
      <c r="AB99" s="276"/>
      <c r="AC99" s="2"/>
      <c r="AD99" s="378"/>
      <c r="AE99" s="379"/>
      <c r="AF99" s="379"/>
      <c r="AG99" s="379"/>
      <c r="AH99" s="379"/>
      <c r="AI99" s="379"/>
      <c r="AJ99" s="380"/>
      <c r="AK99" s="2"/>
      <c r="AL99" s="2"/>
      <c r="AM99" s="2"/>
      <c r="AN99" s="2"/>
      <c r="AO99" s="2"/>
      <c r="AP99" s="2"/>
      <c r="AQ99" s="2"/>
      <c r="AR99" s="3"/>
      <c r="AT99" s="181">
        <f t="shared" si="1"/>
        <v>44</v>
      </c>
    </row>
    <row r="100" spans="1:46" ht="15" customHeight="1">
      <c r="A100" s="226">
        <f t="shared" si="0"/>
        <v>0</v>
      </c>
      <c r="B100" s="22"/>
      <c r="C100" s="2"/>
      <c r="D100" s="229"/>
      <c r="E100" s="2"/>
      <c r="F100" s="371"/>
      <c r="G100" s="371"/>
      <c r="H100" s="371"/>
      <c r="I100" s="2"/>
      <c r="J100" s="234"/>
      <c r="K100" s="2"/>
      <c r="L100" s="235"/>
      <c r="M100" s="2"/>
      <c r="N100" s="375"/>
      <c r="O100" s="376"/>
      <c r="P100" s="376"/>
      <c r="Q100" s="377"/>
      <c r="R100" s="2"/>
      <c r="S100" s="372"/>
      <c r="T100" s="373"/>
      <c r="U100" s="374"/>
      <c r="V100" s="2"/>
      <c r="W100" s="372"/>
      <c r="X100" s="373"/>
      <c r="Y100" s="373"/>
      <c r="Z100" s="374"/>
      <c r="AA100" s="2"/>
      <c r="AB100" s="276"/>
      <c r="AC100" s="2"/>
      <c r="AD100" s="378"/>
      <c r="AE100" s="379"/>
      <c r="AF100" s="379"/>
      <c r="AG100" s="379"/>
      <c r="AH100" s="379"/>
      <c r="AI100" s="379"/>
      <c r="AJ100" s="380"/>
      <c r="AK100" s="2"/>
      <c r="AL100" s="2"/>
      <c r="AM100" s="2"/>
      <c r="AN100" s="2"/>
      <c r="AO100" s="2"/>
      <c r="AP100" s="2"/>
      <c r="AQ100" s="2"/>
      <c r="AR100" s="3"/>
      <c r="AT100" s="181">
        <f t="shared" si="1"/>
        <v>45</v>
      </c>
    </row>
    <row r="101" spans="1:46" ht="15" customHeight="1">
      <c r="A101" s="226">
        <f t="shared" si="0"/>
        <v>0</v>
      </c>
      <c r="B101" s="22"/>
      <c r="C101" s="2"/>
      <c r="D101" s="229"/>
      <c r="E101" s="2"/>
      <c r="F101" s="371"/>
      <c r="G101" s="371"/>
      <c r="H101" s="371"/>
      <c r="I101" s="2"/>
      <c r="J101" s="234"/>
      <c r="K101" s="2"/>
      <c r="L101" s="235"/>
      <c r="M101" s="2"/>
      <c r="N101" s="375"/>
      <c r="O101" s="376"/>
      <c r="P101" s="376"/>
      <c r="Q101" s="377"/>
      <c r="R101" s="2"/>
      <c r="S101" s="372"/>
      <c r="T101" s="373"/>
      <c r="U101" s="374"/>
      <c r="V101" s="2"/>
      <c r="W101" s="372"/>
      <c r="X101" s="373"/>
      <c r="Y101" s="373"/>
      <c r="Z101" s="374"/>
      <c r="AA101" s="2"/>
      <c r="AB101" s="276"/>
      <c r="AC101" s="2"/>
      <c r="AD101" s="378"/>
      <c r="AE101" s="379"/>
      <c r="AF101" s="379"/>
      <c r="AG101" s="379"/>
      <c r="AH101" s="379"/>
      <c r="AI101" s="379"/>
      <c r="AJ101" s="380"/>
      <c r="AK101" s="2"/>
      <c r="AL101" s="2"/>
      <c r="AM101" s="2"/>
      <c r="AN101" s="2"/>
      <c r="AO101" s="2"/>
      <c r="AP101" s="2"/>
      <c r="AQ101" s="2"/>
      <c r="AR101" s="3"/>
      <c r="AT101" s="181">
        <f t="shared" si="1"/>
        <v>46</v>
      </c>
    </row>
    <row r="102" spans="1:46" ht="15" customHeight="1">
      <c r="A102" s="226">
        <f t="shared" si="0"/>
        <v>0</v>
      </c>
      <c r="B102" s="22"/>
      <c r="C102" s="2"/>
      <c r="D102" s="229"/>
      <c r="E102" s="2"/>
      <c r="F102" s="371"/>
      <c r="G102" s="371"/>
      <c r="H102" s="371"/>
      <c r="I102" s="2"/>
      <c r="J102" s="234"/>
      <c r="K102" s="2"/>
      <c r="L102" s="235"/>
      <c r="M102" s="2"/>
      <c r="N102" s="375"/>
      <c r="O102" s="376"/>
      <c r="P102" s="376"/>
      <c r="Q102" s="377"/>
      <c r="R102" s="2"/>
      <c r="S102" s="372"/>
      <c r="T102" s="373"/>
      <c r="U102" s="374"/>
      <c r="V102" s="2"/>
      <c r="W102" s="372"/>
      <c r="X102" s="373"/>
      <c r="Y102" s="373"/>
      <c r="Z102" s="374"/>
      <c r="AA102" s="2"/>
      <c r="AB102" s="276"/>
      <c r="AC102" s="2"/>
      <c r="AD102" s="378"/>
      <c r="AE102" s="379"/>
      <c r="AF102" s="379"/>
      <c r="AG102" s="379"/>
      <c r="AH102" s="379"/>
      <c r="AI102" s="379"/>
      <c r="AJ102" s="380"/>
      <c r="AK102" s="2"/>
      <c r="AL102" s="2"/>
      <c r="AM102" s="2"/>
      <c r="AN102" s="2"/>
      <c r="AO102" s="2"/>
      <c r="AP102" s="2"/>
      <c r="AQ102" s="2"/>
      <c r="AR102" s="3"/>
      <c r="AT102" s="181">
        <f t="shared" si="1"/>
        <v>47</v>
      </c>
    </row>
    <row r="103" spans="1:46" ht="15" customHeight="1">
      <c r="A103" s="226">
        <f t="shared" si="0"/>
        <v>0</v>
      </c>
      <c r="B103" s="22"/>
      <c r="C103" s="2"/>
      <c r="D103" s="229"/>
      <c r="E103" s="2"/>
      <c r="F103" s="371"/>
      <c r="G103" s="371"/>
      <c r="H103" s="371"/>
      <c r="I103" s="2"/>
      <c r="J103" s="234"/>
      <c r="K103" s="2"/>
      <c r="L103" s="235"/>
      <c r="M103" s="2"/>
      <c r="N103" s="375"/>
      <c r="O103" s="376"/>
      <c r="P103" s="376"/>
      <c r="Q103" s="377"/>
      <c r="R103" s="2"/>
      <c r="S103" s="372"/>
      <c r="T103" s="373"/>
      <c r="U103" s="374"/>
      <c r="V103" s="2"/>
      <c r="W103" s="372"/>
      <c r="X103" s="373"/>
      <c r="Y103" s="373"/>
      <c r="Z103" s="374"/>
      <c r="AA103" s="2"/>
      <c r="AB103" s="276"/>
      <c r="AC103" s="2"/>
      <c r="AD103" s="378"/>
      <c r="AE103" s="379"/>
      <c r="AF103" s="379"/>
      <c r="AG103" s="379"/>
      <c r="AH103" s="379"/>
      <c r="AI103" s="379"/>
      <c r="AJ103" s="380"/>
      <c r="AK103" s="2"/>
      <c r="AL103" s="2"/>
      <c r="AM103" s="2"/>
      <c r="AN103" s="2"/>
      <c r="AO103" s="2"/>
      <c r="AP103" s="2"/>
      <c r="AQ103" s="2"/>
      <c r="AR103" s="3"/>
      <c r="AT103" s="181">
        <f t="shared" si="1"/>
        <v>48</v>
      </c>
    </row>
    <row r="104" spans="1:46" ht="15" customHeight="1">
      <c r="A104" s="226">
        <f t="shared" si="0"/>
        <v>0</v>
      </c>
      <c r="B104" s="22"/>
      <c r="C104" s="2"/>
      <c r="D104" s="229"/>
      <c r="E104" s="2"/>
      <c r="F104" s="371"/>
      <c r="G104" s="371"/>
      <c r="H104" s="371"/>
      <c r="I104" s="2"/>
      <c r="J104" s="234"/>
      <c r="K104" s="2"/>
      <c r="L104" s="235"/>
      <c r="M104" s="2"/>
      <c r="N104" s="375"/>
      <c r="O104" s="376"/>
      <c r="P104" s="376"/>
      <c r="Q104" s="377"/>
      <c r="R104" s="2"/>
      <c r="S104" s="372"/>
      <c r="T104" s="373"/>
      <c r="U104" s="374"/>
      <c r="V104" s="2"/>
      <c r="W104" s="372"/>
      <c r="X104" s="373"/>
      <c r="Y104" s="373"/>
      <c r="Z104" s="374"/>
      <c r="AA104" s="2"/>
      <c r="AB104" s="276"/>
      <c r="AC104" s="2"/>
      <c r="AD104" s="378"/>
      <c r="AE104" s="379"/>
      <c r="AF104" s="379"/>
      <c r="AG104" s="379"/>
      <c r="AH104" s="379"/>
      <c r="AI104" s="379"/>
      <c r="AJ104" s="380"/>
      <c r="AK104" s="2"/>
      <c r="AL104" s="2"/>
      <c r="AM104" s="2"/>
      <c r="AN104" s="2"/>
      <c r="AO104" s="2"/>
      <c r="AP104" s="2"/>
      <c r="AQ104" s="2"/>
      <c r="AR104" s="3"/>
      <c r="AT104" s="181">
        <f t="shared" si="1"/>
        <v>49</v>
      </c>
    </row>
    <row r="105" spans="1:46" ht="15" customHeight="1">
      <c r="A105" s="226">
        <f t="shared" si="0"/>
        <v>0</v>
      </c>
      <c r="B105" s="22"/>
      <c r="C105" s="2"/>
      <c r="D105" s="229"/>
      <c r="E105" s="2"/>
      <c r="F105" s="371"/>
      <c r="G105" s="371"/>
      <c r="H105" s="371"/>
      <c r="I105" s="2"/>
      <c r="J105" s="234"/>
      <c r="K105" s="2"/>
      <c r="L105" s="235"/>
      <c r="M105" s="2"/>
      <c r="N105" s="375"/>
      <c r="O105" s="376"/>
      <c r="P105" s="376"/>
      <c r="Q105" s="377"/>
      <c r="R105" s="2"/>
      <c r="S105" s="372"/>
      <c r="T105" s="373"/>
      <c r="U105" s="374"/>
      <c r="V105" s="2"/>
      <c r="W105" s="372"/>
      <c r="X105" s="373"/>
      <c r="Y105" s="373"/>
      <c r="Z105" s="374"/>
      <c r="AA105" s="2"/>
      <c r="AB105" s="276"/>
      <c r="AC105" s="2"/>
      <c r="AD105" s="378"/>
      <c r="AE105" s="379"/>
      <c r="AF105" s="379"/>
      <c r="AG105" s="379"/>
      <c r="AH105" s="379"/>
      <c r="AI105" s="379"/>
      <c r="AJ105" s="380"/>
      <c r="AK105" s="2"/>
      <c r="AL105" s="2"/>
      <c r="AM105" s="2"/>
      <c r="AN105" s="2"/>
      <c r="AO105" s="2"/>
      <c r="AP105" s="2"/>
      <c r="AQ105" s="2"/>
      <c r="AR105" s="3"/>
      <c r="AT105" s="181">
        <f t="shared" si="1"/>
        <v>50</v>
      </c>
    </row>
    <row r="106" spans="1:46" ht="15" customHeight="1">
      <c r="A106" s="226">
        <f t="shared" si="0"/>
        <v>0</v>
      </c>
      <c r="B106" s="22"/>
      <c r="C106" s="2"/>
      <c r="D106" s="229"/>
      <c r="E106" s="2"/>
      <c r="F106" s="371"/>
      <c r="G106" s="371"/>
      <c r="H106" s="371"/>
      <c r="I106" s="2"/>
      <c r="J106" s="234"/>
      <c r="K106" s="2"/>
      <c r="L106" s="235"/>
      <c r="M106" s="2"/>
      <c r="N106" s="375"/>
      <c r="O106" s="376"/>
      <c r="P106" s="376"/>
      <c r="Q106" s="377"/>
      <c r="R106" s="2"/>
      <c r="S106" s="372"/>
      <c r="T106" s="373"/>
      <c r="U106" s="374"/>
      <c r="V106" s="2"/>
      <c r="W106" s="372"/>
      <c r="X106" s="373"/>
      <c r="Y106" s="373"/>
      <c r="Z106" s="374"/>
      <c r="AA106" s="2"/>
      <c r="AB106" s="276"/>
      <c r="AC106" s="2"/>
      <c r="AD106" s="378"/>
      <c r="AE106" s="379"/>
      <c r="AF106" s="379"/>
      <c r="AG106" s="379"/>
      <c r="AH106" s="379"/>
      <c r="AI106" s="379"/>
      <c r="AJ106" s="380"/>
      <c r="AK106" s="2"/>
      <c r="AL106" s="2"/>
      <c r="AM106" s="2"/>
      <c r="AN106" s="2"/>
      <c r="AO106" s="2"/>
      <c r="AP106" s="2"/>
      <c r="AQ106" s="2"/>
      <c r="AR106" s="3"/>
      <c r="AT106" s="181">
        <f t="shared" si="1"/>
        <v>51</v>
      </c>
    </row>
    <row r="107" spans="1:46" ht="15" customHeight="1">
      <c r="A107" s="226">
        <f t="shared" si="0"/>
        <v>0</v>
      </c>
      <c r="B107" s="22"/>
      <c r="C107" s="2"/>
      <c r="D107" s="229"/>
      <c r="E107" s="2"/>
      <c r="F107" s="371"/>
      <c r="G107" s="371"/>
      <c r="H107" s="371"/>
      <c r="I107" s="2"/>
      <c r="J107" s="234"/>
      <c r="K107" s="2"/>
      <c r="L107" s="235"/>
      <c r="M107" s="2"/>
      <c r="N107" s="375"/>
      <c r="O107" s="376"/>
      <c r="P107" s="376"/>
      <c r="Q107" s="377"/>
      <c r="R107" s="2"/>
      <c r="S107" s="372"/>
      <c r="T107" s="373"/>
      <c r="U107" s="374"/>
      <c r="V107" s="2"/>
      <c r="W107" s="372"/>
      <c r="X107" s="373"/>
      <c r="Y107" s="373"/>
      <c r="Z107" s="374"/>
      <c r="AA107" s="2"/>
      <c r="AB107" s="276"/>
      <c r="AC107" s="2"/>
      <c r="AD107" s="378"/>
      <c r="AE107" s="379"/>
      <c r="AF107" s="379"/>
      <c r="AG107" s="379"/>
      <c r="AH107" s="379"/>
      <c r="AI107" s="379"/>
      <c r="AJ107" s="380"/>
      <c r="AK107" s="2"/>
      <c r="AL107" s="2"/>
      <c r="AM107" s="2"/>
      <c r="AN107" s="2"/>
      <c r="AO107" s="2"/>
      <c r="AP107" s="2"/>
      <c r="AQ107" s="2"/>
      <c r="AR107" s="3"/>
      <c r="AT107" s="181">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1">
        <f t="shared" si="1"/>
        <v>53</v>
      </c>
    </row>
    <row r="109" spans="1:46" ht="15.75">
      <c r="B109" s="22"/>
      <c r="C109" s="310" t="s">
        <v>728</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2"/>
      <c r="AR109" s="160"/>
    </row>
    <row r="110" spans="1:46" ht="3.95" customHeight="1">
      <c r="B110" s="22"/>
      <c r="C110" s="2"/>
      <c r="D110" s="2"/>
      <c r="E110" s="2"/>
      <c r="F110" s="2"/>
      <c r="G110" s="2"/>
      <c r="H110" s="139"/>
      <c r="I110" s="2"/>
      <c r="J110" s="139"/>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07" t="s">
        <v>722</v>
      </c>
      <c r="E111" s="308"/>
      <c r="F111" s="309"/>
      <c r="G111" s="99"/>
      <c r="H111" s="437" t="s">
        <v>1713</v>
      </c>
      <c r="I111" s="438"/>
      <c r="J111" s="439"/>
      <c r="K111" s="96"/>
      <c r="L111" s="307" t="s">
        <v>1717</v>
      </c>
      <c r="M111" s="308"/>
      <c r="N111" s="308"/>
      <c r="O111" s="308"/>
      <c r="P111" s="308"/>
      <c r="Q111" s="308"/>
      <c r="R111" s="308"/>
      <c r="S111" s="308"/>
      <c r="T111" s="308"/>
      <c r="U111" s="309"/>
      <c r="V111" s="92"/>
      <c r="W111" s="306" t="s">
        <v>1714</v>
      </c>
      <c r="X111" s="306"/>
      <c r="Y111" s="306"/>
      <c r="Z111" s="306"/>
      <c r="AA111" s="306"/>
      <c r="AB111" s="306"/>
      <c r="AC111" s="306"/>
      <c r="AD111" s="306"/>
      <c r="AE111" s="306"/>
      <c r="AF111" s="306"/>
      <c r="AG111" s="306"/>
      <c r="AH111" s="306"/>
      <c r="AI111" s="306"/>
      <c r="AJ111" s="306"/>
      <c r="AK111" s="24"/>
      <c r="AL111" s="2"/>
      <c r="AM111" s="2"/>
      <c r="AN111" s="24"/>
      <c r="AO111" s="24"/>
      <c r="AP111" s="24"/>
      <c r="AQ111" s="24"/>
      <c r="AR111" s="167"/>
    </row>
    <row r="112" spans="1:46" ht="3.95" customHeight="1">
      <c r="B112" s="22"/>
      <c r="C112" s="2"/>
      <c r="D112" s="277"/>
      <c r="E112" s="277"/>
      <c r="F112" s="277"/>
      <c r="G112" s="277"/>
      <c r="H112" s="277"/>
      <c r="I112" s="20"/>
      <c r="J112" s="278"/>
      <c r="K112" s="20"/>
      <c r="L112" s="20"/>
      <c r="M112" s="20"/>
      <c r="N112" s="278"/>
      <c r="O112" s="278"/>
      <c r="P112" s="278"/>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69" t="str">
        <f>IF(IF(ISNA(VLOOKUP(AT56,$A$56:$U$107,6,0)),"",VLOOKUP(AT56,$A$56:$Q$107,6,0))="","",IF(ISNA(VLOOKUP(AT56,$A$56:$U$107,6,0)),"",VLOOKUP(AT56,$A$56:$Q$107,6,0)))</f>
        <v/>
      </c>
      <c r="E113" s="369"/>
      <c r="F113" s="369"/>
      <c r="G113" s="14"/>
      <c r="H113" s="381" t="str">
        <f>IF(IF(ISNA(VLOOKUP(AT56,$A$56:$U$107,10,0)),"",VLOOKUP(AT56,$A$56:$Q$107,10,0))="","",IF(ISNA(VLOOKUP(AT56,$A$56:$U$107,10,0)),"",VLOOKUP(AT56,$A$56:$Q$107,10,0)))</f>
        <v/>
      </c>
      <c r="I113" s="381"/>
      <c r="J113" s="381"/>
      <c r="K113" s="177"/>
      <c r="L113" s="371"/>
      <c r="M113" s="371"/>
      <c r="N113" s="371"/>
      <c r="O113" s="371"/>
      <c r="P113" s="371"/>
      <c r="Q113" s="371"/>
      <c r="R113" s="371"/>
      <c r="S113" s="371"/>
      <c r="T113" s="371"/>
      <c r="U113" s="371"/>
      <c r="V113" s="278"/>
      <c r="W113" s="372"/>
      <c r="X113" s="373"/>
      <c r="Y113" s="373"/>
      <c r="Z113" s="373"/>
      <c r="AA113" s="373"/>
      <c r="AB113" s="373"/>
      <c r="AC113" s="373"/>
      <c r="AD113" s="373"/>
      <c r="AE113" s="373"/>
      <c r="AF113" s="373"/>
      <c r="AG113" s="373"/>
      <c r="AH113" s="373"/>
      <c r="AI113" s="373"/>
      <c r="AJ113" s="374"/>
      <c r="AK113" s="2"/>
      <c r="AL113" s="2"/>
      <c r="AM113" s="2"/>
      <c r="AN113" s="2"/>
      <c r="AO113" s="2"/>
      <c r="AP113" s="2"/>
      <c r="AQ113" s="2"/>
      <c r="AR113" s="3"/>
    </row>
    <row r="114" spans="2:44">
      <c r="B114" s="22"/>
      <c r="C114" s="3"/>
      <c r="D114" s="369" t="str">
        <f t="shared" ref="D114:D130" si="2">IF(IF(ISNA(VLOOKUP(AT57,$A$56:$U$107,6,0)),"",VLOOKUP(AT57,$A$56:$Q$107,6,0))="","",IF(ISNA(VLOOKUP(AT57,$A$56:$U$107,6,0)),"",VLOOKUP(AT57,$A$56:$Q$107,6,0)))</f>
        <v/>
      </c>
      <c r="E114" s="369"/>
      <c r="F114" s="369"/>
      <c r="G114" s="14"/>
      <c r="H114" s="381" t="str">
        <f t="shared" ref="H114:H130" si="3">IF(IF(ISNA(VLOOKUP(AT57,$A$56:$U$107,10,0)),"",VLOOKUP(AT57,$A$56:$Q$107,10,0))="","",IF(ISNA(VLOOKUP(AT57,$A$56:$U$107,10,0)),"",VLOOKUP(AT57,$A$56:$Q$107,10,0)))</f>
        <v/>
      </c>
      <c r="I114" s="381"/>
      <c r="J114" s="381"/>
      <c r="K114" s="177"/>
      <c r="L114" s="371"/>
      <c r="M114" s="371"/>
      <c r="N114" s="371"/>
      <c r="O114" s="371"/>
      <c r="P114" s="371"/>
      <c r="Q114" s="371"/>
      <c r="R114" s="371"/>
      <c r="S114" s="371"/>
      <c r="T114" s="371"/>
      <c r="U114" s="371"/>
      <c r="V114" s="278"/>
      <c r="W114" s="372"/>
      <c r="X114" s="373"/>
      <c r="Y114" s="373"/>
      <c r="Z114" s="373"/>
      <c r="AA114" s="373"/>
      <c r="AB114" s="373"/>
      <c r="AC114" s="373"/>
      <c r="AD114" s="373"/>
      <c r="AE114" s="373"/>
      <c r="AF114" s="373"/>
      <c r="AG114" s="373"/>
      <c r="AH114" s="373"/>
      <c r="AI114" s="373"/>
      <c r="AJ114" s="374"/>
      <c r="AK114" s="2"/>
      <c r="AL114" s="2"/>
      <c r="AM114" s="2"/>
      <c r="AN114" s="2"/>
      <c r="AO114" s="2"/>
      <c r="AP114" s="2"/>
      <c r="AQ114" s="2"/>
      <c r="AR114" s="3"/>
    </row>
    <row r="115" spans="2:44">
      <c r="B115" s="22"/>
      <c r="C115" s="2"/>
      <c r="D115" s="369" t="str">
        <f t="shared" si="2"/>
        <v/>
      </c>
      <c r="E115" s="369"/>
      <c r="F115" s="369"/>
      <c r="G115" s="14"/>
      <c r="H115" s="381" t="str">
        <f t="shared" si="3"/>
        <v/>
      </c>
      <c r="I115" s="381"/>
      <c r="J115" s="381"/>
      <c r="K115" s="177"/>
      <c r="L115" s="371"/>
      <c r="M115" s="371"/>
      <c r="N115" s="371"/>
      <c r="O115" s="371"/>
      <c r="P115" s="371"/>
      <c r="Q115" s="371"/>
      <c r="R115" s="371"/>
      <c r="S115" s="371"/>
      <c r="T115" s="371"/>
      <c r="U115" s="371"/>
      <c r="V115" s="278"/>
      <c r="W115" s="372"/>
      <c r="X115" s="373"/>
      <c r="Y115" s="373"/>
      <c r="Z115" s="373"/>
      <c r="AA115" s="373"/>
      <c r="AB115" s="373"/>
      <c r="AC115" s="373"/>
      <c r="AD115" s="373"/>
      <c r="AE115" s="373"/>
      <c r="AF115" s="373"/>
      <c r="AG115" s="373"/>
      <c r="AH115" s="373"/>
      <c r="AI115" s="373"/>
      <c r="AJ115" s="374"/>
      <c r="AK115" s="2"/>
      <c r="AL115" s="2"/>
      <c r="AM115" s="2"/>
      <c r="AN115" s="2"/>
      <c r="AO115" s="2"/>
      <c r="AP115" s="2"/>
      <c r="AQ115" s="2"/>
      <c r="AR115" s="3"/>
    </row>
    <row r="116" spans="2:44">
      <c r="B116" s="22"/>
      <c r="C116" s="2"/>
      <c r="D116" s="369" t="str">
        <f t="shared" si="2"/>
        <v/>
      </c>
      <c r="E116" s="369"/>
      <c r="F116" s="369"/>
      <c r="G116" s="14"/>
      <c r="H116" s="381" t="str">
        <f t="shared" si="3"/>
        <v/>
      </c>
      <c r="I116" s="381"/>
      <c r="J116" s="381"/>
      <c r="K116" s="177"/>
      <c r="L116" s="371"/>
      <c r="M116" s="371"/>
      <c r="N116" s="371"/>
      <c r="O116" s="371"/>
      <c r="P116" s="371"/>
      <c r="Q116" s="371"/>
      <c r="R116" s="371"/>
      <c r="S116" s="371"/>
      <c r="T116" s="371"/>
      <c r="U116" s="371"/>
      <c r="V116" s="278"/>
      <c r="W116" s="372"/>
      <c r="X116" s="373"/>
      <c r="Y116" s="373"/>
      <c r="Z116" s="373"/>
      <c r="AA116" s="373"/>
      <c r="AB116" s="373"/>
      <c r="AC116" s="373"/>
      <c r="AD116" s="373"/>
      <c r="AE116" s="373"/>
      <c r="AF116" s="373"/>
      <c r="AG116" s="373"/>
      <c r="AH116" s="373"/>
      <c r="AI116" s="373"/>
      <c r="AJ116" s="374"/>
      <c r="AK116" s="2"/>
      <c r="AL116" s="2"/>
      <c r="AM116" s="2"/>
      <c r="AN116" s="2"/>
      <c r="AO116" s="2"/>
      <c r="AP116" s="2"/>
      <c r="AQ116" s="2"/>
      <c r="AR116" s="3"/>
    </row>
    <row r="117" spans="2:44">
      <c r="B117" s="22"/>
      <c r="C117" s="2"/>
      <c r="D117" s="369" t="str">
        <f t="shared" si="2"/>
        <v/>
      </c>
      <c r="E117" s="369"/>
      <c r="F117" s="369"/>
      <c r="G117" s="14"/>
      <c r="H117" s="381" t="str">
        <f t="shared" si="3"/>
        <v/>
      </c>
      <c r="I117" s="381"/>
      <c r="J117" s="381"/>
      <c r="K117" s="177"/>
      <c r="L117" s="371"/>
      <c r="M117" s="371"/>
      <c r="N117" s="371"/>
      <c r="O117" s="371"/>
      <c r="P117" s="371"/>
      <c r="Q117" s="371"/>
      <c r="R117" s="371"/>
      <c r="S117" s="371"/>
      <c r="T117" s="371"/>
      <c r="U117" s="371"/>
      <c r="V117" s="278"/>
      <c r="W117" s="372"/>
      <c r="X117" s="373"/>
      <c r="Y117" s="373"/>
      <c r="Z117" s="373"/>
      <c r="AA117" s="373"/>
      <c r="AB117" s="373"/>
      <c r="AC117" s="373"/>
      <c r="AD117" s="373"/>
      <c r="AE117" s="373"/>
      <c r="AF117" s="373"/>
      <c r="AG117" s="373"/>
      <c r="AH117" s="373"/>
      <c r="AI117" s="373"/>
      <c r="AJ117" s="374"/>
      <c r="AK117" s="2"/>
      <c r="AL117" s="2"/>
      <c r="AM117" s="2"/>
      <c r="AN117" s="2"/>
      <c r="AO117" s="2"/>
      <c r="AP117" s="2"/>
      <c r="AQ117" s="2"/>
      <c r="AR117" s="3"/>
    </row>
    <row r="118" spans="2:44">
      <c r="B118" s="22"/>
      <c r="C118" s="2"/>
      <c r="D118" s="369" t="str">
        <f t="shared" si="2"/>
        <v/>
      </c>
      <c r="E118" s="369"/>
      <c r="F118" s="369"/>
      <c r="G118" s="14"/>
      <c r="H118" s="381" t="str">
        <f t="shared" si="3"/>
        <v/>
      </c>
      <c r="I118" s="381"/>
      <c r="J118" s="381"/>
      <c r="K118" s="177"/>
      <c r="L118" s="371"/>
      <c r="M118" s="371"/>
      <c r="N118" s="371"/>
      <c r="O118" s="371"/>
      <c r="P118" s="371"/>
      <c r="Q118" s="371"/>
      <c r="R118" s="371"/>
      <c r="S118" s="371"/>
      <c r="T118" s="371"/>
      <c r="U118" s="371"/>
      <c r="V118" s="278"/>
      <c r="W118" s="372"/>
      <c r="X118" s="373"/>
      <c r="Y118" s="373"/>
      <c r="Z118" s="373"/>
      <c r="AA118" s="373"/>
      <c r="AB118" s="373"/>
      <c r="AC118" s="373"/>
      <c r="AD118" s="373"/>
      <c r="AE118" s="373"/>
      <c r="AF118" s="373"/>
      <c r="AG118" s="373"/>
      <c r="AH118" s="373"/>
      <c r="AI118" s="373"/>
      <c r="AJ118" s="374"/>
      <c r="AK118" s="2"/>
      <c r="AL118" s="2"/>
      <c r="AM118" s="2"/>
      <c r="AN118" s="2"/>
      <c r="AO118" s="2"/>
      <c r="AP118" s="2"/>
      <c r="AQ118" s="2"/>
      <c r="AR118" s="3"/>
    </row>
    <row r="119" spans="2:44">
      <c r="B119" s="22"/>
      <c r="C119" s="2"/>
      <c r="D119" s="369" t="str">
        <f t="shared" si="2"/>
        <v/>
      </c>
      <c r="E119" s="369"/>
      <c r="F119" s="369"/>
      <c r="G119" s="14"/>
      <c r="H119" s="381" t="str">
        <f t="shared" si="3"/>
        <v/>
      </c>
      <c r="I119" s="381"/>
      <c r="J119" s="381"/>
      <c r="K119" s="177"/>
      <c r="L119" s="371"/>
      <c r="M119" s="371"/>
      <c r="N119" s="371"/>
      <c r="O119" s="371"/>
      <c r="P119" s="371"/>
      <c r="Q119" s="371"/>
      <c r="R119" s="371"/>
      <c r="S119" s="371"/>
      <c r="T119" s="371"/>
      <c r="U119" s="371"/>
      <c r="V119" s="278"/>
      <c r="W119" s="372"/>
      <c r="X119" s="373"/>
      <c r="Y119" s="373"/>
      <c r="Z119" s="373"/>
      <c r="AA119" s="373"/>
      <c r="AB119" s="373"/>
      <c r="AC119" s="373"/>
      <c r="AD119" s="373"/>
      <c r="AE119" s="373"/>
      <c r="AF119" s="373"/>
      <c r="AG119" s="373"/>
      <c r="AH119" s="373"/>
      <c r="AI119" s="373"/>
      <c r="AJ119" s="374"/>
      <c r="AK119" s="2"/>
      <c r="AL119" s="2"/>
      <c r="AM119" s="2"/>
      <c r="AN119" s="2"/>
      <c r="AO119" s="2"/>
      <c r="AP119" s="2"/>
      <c r="AQ119" s="2"/>
      <c r="AR119" s="3"/>
    </row>
    <row r="120" spans="2:44">
      <c r="B120" s="22"/>
      <c r="C120" s="2"/>
      <c r="D120" s="369" t="str">
        <f t="shared" si="2"/>
        <v/>
      </c>
      <c r="E120" s="369"/>
      <c r="F120" s="369"/>
      <c r="G120" s="14"/>
      <c r="H120" s="381" t="str">
        <f t="shared" si="3"/>
        <v/>
      </c>
      <c r="I120" s="381"/>
      <c r="J120" s="381"/>
      <c r="K120" s="177"/>
      <c r="L120" s="371"/>
      <c r="M120" s="371"/>
      <c r="N120" s="371"/>
      <c r="O120" s="371"/>
      <c r="P120" s="371"/>
      <c r="Q120" s="371"/>
      <c r="R120" s="371"/>
      <c r="S120" s="371"/>
      <c r="T120" s="371"/>
      <c r="U120" s="371"/>
      <c r="V120" s="278"/>
      <c r="W120" s="372"/>
      <c r="X120" s="373"/>
      <c r="Y120" s="373"/>
      <c r="Z120" s="373"/>
      <c r="AA120" s="373"/>
      <c r="AB120" s="373"/>
      <c r="AC120" s="373"/>
      <c r="AD120" s="373"/>
      <c r="AE120" s="373"/>
      <c r="AF120" s="373"/>
      <c r="AG120" s="373"/>
      <c r="AH120" s="373"/>
      <c r="AI120" s="373"/>
      <c r="AJ120" s="374"/>
      <c r="AK120" s="2"/>
      <c r="AL120" s="2"/>
      <c r="AM120" s="2"/>
      <c r="AN120" s="2"/>
      <c r="AO120" s="2"/>
      <c r="AP120" s="2"/>
      <c r="AQ120" s="2"/>
      <c r="AR120" s="3"/>
    </row>
    <row r="121" spans="2:44">
      <c r="B121" s="22"/>
      <c r="C121" s="2"/>
      <c r="D121" s="369" t="str">
        <f t="shared" si="2"/>
        <v/>
      </c>
      <c r="E121" s="369"/>
      <c r="F121" s="369"/>
      <c r="G121" s="14"/>
      <c r="H121" s="381" t="str">
        <f t="shared" si="3"/>
        <v/>
      </c>
      <c r="I121" s="381"/>
      <c r="J121" s="381"/>
      <c r="K121" s="177"/>
      <c r="L121" s="371"/>
      <c r="M121" s="371"/>
      <c r="N121" s="371"/>
      <c r="O121" s="371"/>
      <c r="P121" s="371"/>
      <c r="Q121" s="371"/>
      <c r="R121" s="371"/>
      <c r="S121" s="371"/>
      <c r="T121" s="371"/>
      <c r="U121" s="371"/>
      <c r="V121" s="278"/>
      <c r="W121" s="372"/>
      <c r="X121" s="373"/>
      <c r="Y121" s="373"/>
      <c r="Z121" s="373"/>
      <c r="AA121" s="373"/>
      <c r="AB121" s="373"/>
      <c r="AC121" s="373"/>
      <c r="AD121" s="373"/>
      <c r="AE121" s="373"/>
      <c r="AF121" s="373"/>
      <c r="AG121" s="373"/>
      <c r="AH121" s="373"/>
      <c r="AI121" s="373"/>
      <c r="AJ121" s="374"/>
      <c r="AK121" s="2"/>
      <c r="AL121" s="2"/>
      <c r="AM121" s="2"/>
      <c r="AN121" s="2"/>
      <c r="AO121" s="2"/>
      <c r="AP121" s="2"/>
      <c r="AQ121" s="2"/>
      <c r="AR121" s="3"/>
    </row>
    <row r="122" spans="2:44">
      <c r="B122" s="22"/>
      <c r="C122" s="2"/>
      <c r="D122" s="369" t="str">
        <f t="shared" si="2"/>
        <v/>
      </c>
      <c r="E122" s="369"/>
      <c r="F122" s="369"/>
      <c r="G122" s="14"/>
      <c r="H122" s="381" t="str">
        <f t="shared" si="3"/>
        <v/>
      </c>
      <c r="I122" s="381"/>
      <c r="J122" s="381"/>
      <c r="K122" s="177"/>
      <c r="L122" s="371"/>
      <c r="M122" s="371"/>
      <c r="N122" s="371"/>
      <c r="O122" s="371"/>
      <c r="P122" s="371"/>
      <c r="Q122" s="371"/>
      <c r="R122" s="371"/>
      <c r="S122" s="371"/>
      <c r="T122" s="371"/>
      <c r="U122" s="371"/>
      <c r="V122" s="278"/>
      <c r="W122" s="372"/>
      <c r="X122" s="373"/>
      <c r="Y122" s="373"/>
      <c r="Z122" s="373"/>
      <c r="AA122" s="373"/>
      <c r="AB122" s="373"/>
      <c r="AC122" s="373"/>
      <c r="AD122" s="373"/>
      <c r="AE122" s="373"/>
      <c r="AF122" s="373"/>
      <c r="AG122" s="373"/>
      <c r="AH122" s="373"/>
      <c r="AI122" s="373"/>
      <c r="AJ122" s="374"/>
      <c r="AK122" s="2"/>
      <c r="AL122" s="2"/>
      <c r="AM122" s="2"/>
      <c r="AN122" s="2"/>
      <c r="AO122" s="2"/>
      <c r="AP122" s="2"/>
      <c r="AQ122" s="2"/>
      <c r="AR122" s="3"/>
    </row>
    <row r="123" spans="2:44">
      <c r="B123" s="22"/>
      <c r="C123" s="2"/>
      <c r="D123" s="369" t="str">
        <f t="shared" si="2"/>
        <v/>
      </c>
      <c r="E123" s="369"/>
      <c r="F123" s="369"/>
      <c r="G123" s="14"/>
      <c r="H123" s="381" t="str">
        <f t="shared" si="3"/>
        <v/>
      </c>
      <c r="I123" s="381"/>
      <c r="J123" s="381"/>
      <c r="K123" s="177"/>
      <c r="L123" s="371"/>
      <c r="M123" s="371"/>
      <c r="N123" s="371"/>
      <c r="O123" s="371"/>
      <c r="P123" s="371"/>
      <c r="Q123" s="371"/>
      <c r="R123" s="371"/>
      <c r="S123" s="371"/>
      <c r="T123" s="371"/>
      <c r="U123" s="371"/>
      <c r="V123" s="278"/>
      <c r="W123" s="372"/>
      <c r="X123" s="373"/>
      <c r="Y123" s="373"/>
      <c r="Z123" s="373"/>
      <c r="AA123" s="373"/>
      <c r="AB123" s="373"/>
      <c r="AC123" s="373"/>
      <c r="AD123" s="373"/>
      <c r="AE123" s="373"/>
      <c r="AF123" s="373"/>
      <c r="AG123" s="373"/>
      <c r="AH123" s="373"/>
      <c r="AI123" s="373"/>
      <c r="AJ123" s="374"/>
      <c r="AK123" s="2"/>
      <c r="AL123" s="2"/>
      <c r="AM123" s="2"/>
      <c r="AN123" s="2"/>
      <c r="AO123" s="2"/>
      <c r="AP123" s="2"/>
      <c r="AQ123" s="2"/>
      <c r="AR123" s="3"/>
    </row>
    <row r="124" spans="2:44">
      <c r="B124" s="22"/>
      <c r="C124" s="2"/>
      <c r="D124" s="369" t="str">
        <f t="shared" si="2"/>
        <v/>
      </c>
      <c r="E124" s="369"/>
      <c r="F124" s="369"/>
      <c r="G124" s="14"/>
      <c r="H124" s="381" t="str">
        <f t="shared" si="3"/>
        <v/>
      </c>
      <c r="I124" s="381"/>
      <c r="J124" s="381"/>
      <c r="K124" s="177"/>
      <c r="L124" s="371"/>
      <c r="M124" s="371"/>
      <c r="N124" s="371"/>
      <c r="O124" s="371"/>
      <c r="P124" s="371"/>
      <c r="Q124" s="371"/>
      <c r="R124" s="371"/>
      <c r="S124" s="371"/>
      <c r="T124" s="371"/>
      <c r="U124" s="371"/>
      <c r="V124" s="278"/>
      <c r="W124" s="372"/>
      <c r="X124" s="373"/>
      <c r="Y124" s="373"/>
      <c r="Z124" s="373"/>
      <c r="AA124" s="373"/>
      <c r="AB124" s="373"/>
      <c r="AC124" s="373"/>
      <c r="AD124" s="373"/>
      <c r="AE124" s="373"/>
      <c r="AF124" s="373"/>
      <c r="AG124" s="373"/>
      <c r="AH124" s="373"/>
      <c r="AI124" s="373"/>
      <c r="AJ124" s="374"/>
      <c r="AK124" s="2"/>
      <c r="AL124" s="2"/>
      <c r="AM124" s="2"/>
      <c r="AN124" s="2"/>
      <c r="AO124" s="2"/>
      <c r="AP124" s="2"/>
      <c r="AQ124" s="2"/>
      <c r="AR124" s="3"/>
    </row>
    <row r="125" spans="2:44">
      <c r="B125" s="22"/>
      <c r="C125" s="2"/>
      <c r="D125" s="369" t="str">
        <f t="shared" si="2"/>
        <v/>
      </c>
      <c r="E125" s="369"/>
      <c r="F125" s="369"/>
      <c r="G125" s="14"/>
      <c r="H125" s="381" t="str">
        <f t="shared" si="3"/>
        <v/>
      </c>
      <c r="I125" s="381"/>
      <c r="J125" s="381"/>
      <c r="K125" s="177"/>
      <c r="L125" s="371"/>
      <c r="M125" s="371"/>
      <c r="N125" s="371"/>
      <c r="O125" s="371"/>
      <c r="P125" s="371"/>
      <c r="Q125" s="371"/>
      <c r="R125" s="371"/>
      <c r="S125" s="371"/>
      <c r="T125" s="371"/>
      <c r="U125" s="371"/>
      <c r="V125" s="278"/>
      <c r="W125" s="372"/>
      <c r="X125" s="373"/>
      <c r="Y125" s="373"/>
      <c r="Z125" s="373"/>
      <c r="AA125" s="373"/>
      <c r="AB125" s="373"/>
      <c r="AC125" s="373"/>
      <c r="AD125" s="373"/>
      <c r="AE125" s="373"/>
      <c r="AF125" s="373"/>
      <c r="AG125" s="373"/>
      <c r="AH125" s="373"/>
      <c r="AI125" s="373"/>
      <c r="AJ125" s="374"/>
      <c r="AK125" s="2"/>
      <c r="AL125" s="2"/>
      <c r="AM125" s="2"/>
      <c r="AN125" s="2"/>
      <c r="AO125" s="2"/>
      <c r="AP125" s="2"/>
      <c r="AQ125" s="2"/>
      <c r="AR125" s="3"/>
    </row>
    <row r="126" spans="2:44">
      <c r="B126" s="22"/>
      <c r="C126" s="2"/>
      <c r="D126" s="369" t="str">
        <f t="shared" si="2"/>
        <v/>
      </c>
      <c r="E126" s="369"/>
      <c r="F126" s="369"/>
      <c r="G126" s="14"/>
      <c r="H126" s="381" t="str">
        <f t="shared" si="3"/>
        <v/>
      </c>
      <c r="I126" s="381"/>
      <c r="J126" s="381"/>
      <c r="K126" s="177"/>
      <c r="L126" s="371"/>
      <c r="M126" s="371"/>
      <c r="N126" s="371"/>
      <c r="O126" s="371"/>
      <c r="P126" s="371"/>
      <c r="Q126" s="371"/>
      <c r="R126" s="371"/>
      <c r="S126" s="371"/>
      <c r="T126" s="371"/>
      <c r="U126" s="371"/>
      <c r="V126" s="278"/>
      <c r="W126" s="372"/>
      <c r="X126" s="373"/>
      <c r="Y126" s="373"/>
      <c r="Z126" s="373"/>
      <c r="AA126" s="373"/>
      <c r="AB126" s="373"/>
      <c r="AC126" s="373"/>
      <c r="AD126" s="373"/>
      <c r="AE126" s="373"/>
      <c r="AF126" s="373"/>
      <c r="AG126" s="373"/>
      <c r="AH126" s="373"/>
      <c r="AI126" s="373"/>
      <c r="AJ126" s="374"/>
      <c r="AK126" s="2"/>
      <c r="AL126" s="2"/>
      <c r="AM126" s="2"/>
      <c r="AN126" s="2"/>
      <c r="AO126" s="2"/>
      <c r="AP126" s="2"/>
      <c r="AQ126" s="2"/>
      <c r="AR126" s="3"/>
    </row>
    <row r="127" spans="2:44">
      <c r="B127" s="22"/>
      <c r="C127" s="2"/>
      <c r="D127" s="369" t="str">
        <f t="shared" si="2"/>
        <v/>
      </c>
      <c r="E127" s="369"/>
      <c r="F127" s="369"/>
      <c r="G127" s="14"/>
      <c r="H127" s="381" t="str">
        <f t="shared" si="3"/>
        <v/>
      </c>
      <c r="I127" s="381"/>
      <c r="J127" s="381"/>
      <c r="K127" s="177"/>
      <c r="L127" s="371"/>
      <c r="M127" s="371"/>
      <c r="N127" s="371"/>
      <c r="O127" s="371"/>
      <c r="P127" s="371"/>
      <c r="Q127" s="371"/>
      <c r="R127" s="371"/>
      <c r="S127" s="371"/>
      <c r="T127" s="371"/>
      <c r="U127" s="371"/>
      <c r="V127" s="278"/>
      <c r="W127" s="372"/>
      <c r="X127" s="373"/>
      <c r="Y127" s="373"/>
      <c r="Z127" s="373"/>
      <c r="AA127" s="373"/>
      <c r="AB127" s="373"/>
      <c r="AC127" s="373"/>
      <c r="AD127" s="373"/>
      <c r="AE127" s="373"/>
      <c r="AF127" s="373"/>
      <c r="AG127" s="373"/>
      <c r="AH127" s="373"/>
      <c r="AI127" s="373"/>
      <c r="AJ127" s="374"/>
      <c r="AK127" s="2"/>
      <c r="AL127" s="2"/>
      <c r="AM127" s="2"/>
      <c r="AN127" s="2"/>
      <c r="AO127" s="2"/>
      <c r="AP127" s="2"/>
      <c r="AQ127" s="2"/>
      <c r="AR127" s="3"/>
    </row>
    <row r="128" spans="2:44">
      <c r="B128" s="22"/>
      <c r="C128" s="2"/>
      <c r="D128" s="369" t="str">
        <f t="shared" si="2"/>
        <v/>
      </c>
      <c r="E128" s="369"/>
      <c r="F128" s="369"/>
      <c r="G128" s="14"/>
      <c r="H128" s="381" t="str">
        <f t="shared" si="3"/>
        <v/>
      </c>
      <c r="I128" s="381"/>
      <c r="J128" s="381"/>
      <c r="K128" s="177"/>
      <c r="L128" s="371"/>
      <c r="M128" s="371"/>
      <c r="N128" s="371"/>
      <c r="O128" s="371"/>
      <c r="P128" s="371"/>
      <c r="Q128" s="371"/>
      <c r="R128" s="371"/>
      <c r="S128" s="371"/>
      <c r="T128" s="371"/>
      <c r="U128" s="371"/>
      <c r="V128" s="278"/>
      <c r="W128" s="372"/>
      <c r="X128" s="373"/>
      <c r="Y128" s="373"/>
      <c r="Z128" s="373"/>
      <c r="AA128" s="373"/>
      <c r="AB128" s="373"/>
      <c r="AC128" s="373"/>
      <c r="AD128" s="373"/>
      <c r="AE128" s="373"/>
      <c r="AF128" s="373"/>
      <c r="AG128" s="373"/>
      <c r="AH128" s="373"/>
      <c r="AI128" s="373"/>
      <c r="AJ128" s="374"/>
      <c r="AK128" s="2"/>
      <c r="AL128" s="2"/>
      <c r="AM128" s="2"/>
      <c r="AN128" s="2"/>
      <c r="AO128" s="2"/>
      <c r="AP128" s="2"/>
      <c r="AQ128" s="2"/>
      <c r="AR128" s="3"/>
    </row>
    <row r="129" spans="2:44">
      <c r="B129" s="22"/>
      <c r="C129" s="2"/>
      <c r="D129" s="369" t="str">
        <f t="shared" si="2"/>
        <v/>
      </c>
      <c r="E129" s="369"/>
      <c r="F129" s="369"/>
      <c r="G129" s="14"/>
      <c r="H129" s="381" t="str">
        <f t="shared" si="3"/>
        <v/>
      </c>
      <c r="I129" s="381"/>
      <c r="J129" s="381"/>
      <c r="K129" s="177"/>
      <c r="L129" s="371"/>
      <c r="M129" s="371"/>
      <c r="N129" s="371"/>
      <c r="O129" s="371"/>
      <c r="P129" s="371"/>
      <c r="Q129" s="371"/>
      <c r="R129" s="371"/>
      <c r="S129" s="371"/>
      <c r="T129" s="371"/>
      <c r="U129" s="371"/>
      <c r="V129" s="278"/>
      <c r="W129" s="372"/>
      <c r="X129" s="373"/>
      <c r="Y129" s="373"/>
      <c r="Z129" s="373"/>
      <c r="AA129" s="373"/>
      <c r="AB129" s="373"/>
      <c r="AC129" s="373"/>
      <c r="AD129" s="373"/>
      <c r="AE129" s="373"/>
      <c r="AF129" s="373"/>
      <c r="AG129" s="373"/>
      <c r="AH129" s="373"/>
      <c r="AI129" s="373"/>
      <c r="AJ129" s="374"/>
      <c r="AK129" s="2"/>
      <c r="AL129" s="2"/>
      <c r="AM129" s="2"/>
      <c r="AN129" s="2"/>
      <c r="AO129" s="2"/>
      <c r="AP129" s="2"/>
      <c r="AQ129" s="2"/>
      <c r="AR129" s="3"/>
    </row>
    <row r="130" spans="2:44">
      <c r="B130" s="22"/>
      <c r="C130" s="2"/>
      <c r="D130" s="369" t="str">
        <f t="shared" si="2"/>
        <v/>
      </c>
      <c r="E130" s="369"/>
      <c r="F130" s="369"/>
      <c r="G130" s="14"/>
      <c r="H130" s="381" t="str">
        <f t="shared" si="3"/>
        <v/>
      </c>
      <c r="I130" s="381"/>
      <c r="J130" s="381"/>
      <c r="K130" s="177"/>
      <c r="L130" s="371"/>
      <c r="M130" s="371"/>
      <c r="N130" s="371"/>
      <c r="O130" s="371"/>
      <c r="P130" s="371"/>
      <c r="Q130" s="371"/>
      <c r="R130" s="371"/>
      <c r="S130" s="371"/>
      <c r="T130" s="371"/>
      <c r="U130" s="371"/>
      <c r="V130" s="278"/>
      <c r="W130" s="372"/>
      <c r="X130" s="373"/>
      <c r="Y130" s="373"/>
      <c r="Z130" s="373"/>
      <c r="AA130" s="373"/>
      <c r="AB130" s="373"/>
      <c r="AC130" s="373"/>
      <c r="AD130" s="373"/>
      <c r="AE130" s="373"/>
      <c r="AF130" s="373"/>
      <c r="AG130" s="373"/>
      <c r="AH130" s="373"/>
      <c r="AI130" s="373"/>
      <c r="AJ130" s="374"/>
      <c r="AK130" s="2"/>
      <c r="AL130" s="2"/>
      <c r="AM130" s="2"/>
      <c r="AN130" s="2"/>
      <c r="AO130" s="2"/>
      <c r="AP130" s="2"/>
      <c r="AQ130" s="2"/>
      <c r="AR130" s="3"/>
    </row>
    <row r="131" spans="2:44" ht="17.25" customHeight="1">
      <c r="B131" s="22"/>
      <c r="C131" s="2"/>
      <c r="D131" s="277"/>
      <c r="E131" s="277"/>
      <c r="F131" s="277"/>
      <c r="G131" s="271"/>
      <c r="H131" s="278"/>
      <c r="I131" s="278"/>
      <c r="J131" s="278"/>
      <c r="K131" s="268"/>
      <c r="L131" s="271"/>
      <c r="M131" s="271"/>
      <c r="N131" s="271"/>
      <c r="O131" s="271"/>
      <c r="P131" s="271"/>
      <c r="Q131" s="271"/>
      <c r="R131" s="271"/>
      <c r="S131" s="271"/>
      <c r="T131" s="271"/>
      <c r="U131" s="271"/>
      <c r="V131" s="278"/>
      <c r="W131" s="271"/>
      <c r="X131" s="271"/>
      <c r="Y131" s="271"/>
      <c r="Z131" s="271"/>
      <c r="AA131" s="271"/>
      <c r="AB131" s="271"/>
      <c r="AC131" s="271"/>
      <c r="AD131" s="271"/>
      <c r="AE131" s="271"/>
      <c r="AF131" s="271"/>
      <c r="AG131" s="271"/>
      <c r="AH131" s="271"/>
      <c r="AI131" s="271"/>
      <c r="AJ131" s="271"/>
      <c r="AK131" s="2"/>
      <c r="AL131" s="2"/>
      <c r="AM131" s="2"/>
      <c r="AN131" s="2"/>
      <c r="AO131" s="2"/>
      <c r="AP131" s="2"/>
      <c r="AQ131" s="2"/>
      <c r="AR131" s="3"/>
    </row>
    <row r="132" spans="2:44" ht="15" customHeight="1">
      <c r="B132" s="22"/>
      <c r="C132" s="2"/>
      <c r="D132" s="277"/>
      <c r="E132" s="277"/>
      <c r="F132" s="277"/>
      <c r="G132" s="271"/>
      <c r="H132" s="278"/>
      <c r="I132" s="278"/>
      <c r="J132" s="278"/>
      <c r="K132" s="268"/>
      <c r="L132" s="271"/>
      <c r="M132" s="271"/>
      <c r="N132" s="271"/>
      <c r="O132" s="271"/>
      <c r="P132" s="271"/>
      <c r="Q132" s="271"/>
      <c r="R132" s="271"/>
      <c r="S132" s="271"/>
      <c r="T132" s="271"/>
      <c r="U132" s="271"/>
      <c r="V132" s="278"/>
      <c r="W132" s="271"/>
      <c r="X132" s="271"/>
      <c r="Y132" s="271"/>
      <c r="Z132" s="271"/>
      <c r="AA132" s="271"/>
      <c r="AB132" s="271"/>
      <c r="AC132" s="271"/>
      <c r="AD132" s="271"/>
      <c r="AE132" s="271"/>
      <c r="AF132" s="271"/>
      <c r="AG132" s="271"/>
      <c r="AH132" s="271"/>
      <c r="AI132" s="271"/>
      <c r="AJ132" s="271"/>
      <c r="AK132" s="2"/>
      <c r="AL132" s="2"/>
      <c r="AM132" s="2"/>
      <c r="AN132" s="2"/>
      <c r="AO132" s="2"/>
      <c r="AP132" s="2"/>
      <c r="AQ132" s="2"/>
      <c r="AR132" s="3"/>
    </row>
    <row r="133" spans="2:44">
      <c r="B133" s="22"/>
      <c r="C133" s="2"/>
      <c r="D133" s="369" t="str">
        <f t="shared" ref="D133:D154" si="4">IF(IF(ISNA(VLOOKUP(AT76,$A$56:$U$107,6,0)),"",VLOOKUP(AT76,$A$56:$Q$107,6,0))="","",IF(ISNA(VLOOKUP(AT76,$A$56:$U$107,6,0)),"",VLOOKUP(AT76,$A$56:$Q$107,6,0)))</f>
        <v/>
      </c>
      <c r="E133" s="369"/>
      <c r="F133" s="369"/>
      <c r="G133" s="14"/>
      <c r="H133" s="370" t="str">
        <f t="shared" ref="H133:H154" si="5">IF(IF(ISNA(VLOOKUP(AT76,$A$56:$U$107,10,0)),"",VLOOKUP(AT76,$A$56:$Q$107,10,0))="","",IF(ISNA(VLOOKUP(AT76,$A$56:$U$107,10,0)),"",VLOOKUP(AT76,$A$56:$Q$107,10,0)))</f>
        <v/>
      </c>
      <c r="I133" s="370"/>
      <c r="J133" s="370"/>
      <c r="K133" s="177"/>
      <c r="L133" s="371"/>
      <c r="M133" s="371"/>
      <c r="N133" s="371"/>
      <c r="O133" s="371"/>
      <c r="P133" s="371"/>
      <c r="Q133" s="371"/>
      <c r="R133" s="371"/>
      <c r="S133" s="371"/>
      <c r="T133" s="371"/>
      <c r="U133" s="371"/>
      <c r="V133" s="278"/>
      <c r="W133" s="372"/>
      <c r="X133" s="373"/>
      <c r="Y133" s="373"/>
      <c r="Z133" s="373"/>
      <c r="AA133" s="373"/>
      <c r="AB133" s="373"/>
      <c r="AC133" s="373"/>
      <c r="AD133" s="373"/>
      <c r="AE133" s="373"/>
      <c r="AF133" s="373"/>
      <c r="AG133" s="373"/>
      <c r="AH133" s="373"/>
      <c r="AI133" s="373"/>
      <c r="AJ133" s="374"/>
      <c r="AK133" s="2"/>
      <c r="AL133" s="2"/>
      <c r="AM133" s="2"/>
      <c r="AN133" s="2"/>
      <c r="AO133" s="2"/>
      <c r="AP133" s="2"/>
      <c r="AQ133" s="2"/>
      <c r="AR133" s="3"/>
    </row>
    <row r="134" spans="2:44">
      <c r="B134" s="22"/>
      <c r="C134" s="2"/>
      <c r="D134" s="369" t="str">
        <f t="shared" si="4"/>
        <v/>
      </c>
      <c r="E134" s="369"/>
      <c r="F134" s="369"/>
      <c r="G134" s="14"/>
      <c r="H134" s="370" t="str">
        <f t="shared" si="5"/>
        <v/>
      </c>
      <c r="I134" s="370"/>
      <c r="J134" s="370"/>
      <c r="K134" s="177"/>
      <c r="L134" s="371"/>
      <c r="M134" s="371"/>
      <c r="N134" s="371"/>
      <c r="O134" s="371"/>
      <c r="P134" s="371"/>
      <c r="Q134" s="371"/>
      <c r="R134" s="371"/>
      <c r="S134" s="371"/>
      <c r="T134" s="371"/>
      <c r="U134" s="371"/>
      <c r="V134" s="278"/>
      <c r="W134" s="371"/>
      <c r="X134" s="371"/>
      <c r="Y134" s="371"/>
      <c r="Z134" s="371"/>
      <c r="AA134" s="371"/>
      <c r="AB134" s="371"/>
      <c r="AC134" s="371"/>
      <c r="AD134" s="371"/>
      <c r="AE134" s="371"/>
      <c r="AF134" s="371"/>
      <c r="AG134" s="371"/>
      <c r="AH134" s="371"/>
      <c r="AI134" s="371"/>
      <c r="AJ134" s="371"/>
      <c r="AK134" s="2"/>
      <c r="AL134" s="2"/>
      <c r="AM134" s="2"/>
      <c r="AN134" s="2"/>
      <c r="AO134" s="2"/>
      <c r="AP134" s="2"/>
      <c r="AQ134" s="2"/>
      <c r="AR134" s="3"/>
    </row>
    <row r="135" spans="2:44">
      <c r="B135" s="22"/>
      <c r="C135" s="2"/>
      <c r="D135" s="369" t="str">
        <f t="shared" si="4"/>
        <v/>
      </c>
      <c r="E135" s="369"/>
      <c r="F135" s="369"/>
      <c r="G135" s="14"/>
      <c r="H135" s="370" t="str">
        <f t="shared" si="5"/>
        <v/>
      </c>
      <c r="I135" s="370"/>
      <c r="J135" s="370"/>
      <c r="K135" s="177"/>
      <c r="L135" s="371"/>
      <c r="M135" s="371"/>
      <c r="N135" s="371"/>
      <c r="O135" s="371"/>
      <c r="P135" s="371"/>
      <c r="Q135" s="371"/>
      <c r="R135" s="371"/>
      <c r="S135" s="371"/>
      <c r="T135" s="371"/>
      <c r="U135" s="371"/>
      <c r="V135" s="278"/>
      <c r="W135" s="372"/>
      <c r="X135" s="373"/>
      <c r="Y135" s="373"/>
      <c r="Z135" s="373"/>
      <c r="AA135" s="373"/>
      <c r="AB135" s="373"/>
      <c r="AC135" s="373"/>
      <c r="AD135" s="373"/>
      <c r="AE135" s="373"/>
      <c r="AF135" s="373"/>
      <c r="AG135" s="373"/>
      <c r="AH135" s="373"/>
      <c r="AI135" s="373"/>
      <c r="AJ135" s="374"/>
      <c r="AK135" s="2"/>
      <c r="AL135" s="2"/>
      <c r="AM135" s="2"/>
      <c r="AN135" s="2"/>
      <c r="AO135" s="2"/>
      <c r="AP135" s="2"/>
      <c r="AQ135" s="2"/>
      <c r="AR135" s="3"/>
    </row>
    <row r="136" spans="2:44" ht="15" customHeight="1">
      <c r="B136" s="22"/>
      <c r="C136" s="2"/>
      <c r="D136" s="369" t="str">
        <f t="shared" si="4"/>
        <v/>
      </c>
      <c r="E136" s="369"/>
      <c r="F136" s="369"/>
      <c r="G136" s="14"/>
      <c r="H136" s="370" t="str">
        <f t="shared" si="5"/>
        <v/>
      </c>
      <c r="I136" s="370"/>
      <c r="J136" s="370"/>
      <c r="K136" s="177"/>
      <c r="L136" s="371"/>
      <c r="M136" s="371"/>
      <c r="N136" s="371"/>
      <c r="O136" s="371"/>
      <c r="P136" s="371"/>
      <c r="Q136" s="371"/>
      <c r="R136" s="371"/>
      <c r="S136" s="371"/>
      <c r="T136" s="371"/>
      <c r="U136" s="371"/>
      <c r="V136" s="278"/>
      <c r="W136" s="371"/>
      <c r="X136" s="371"/>
      <c r="Y136" s="371"/>
      <c r="Z136" s="371"/>
      <c r="AA136" s="371"/>
      <c r="AB136" s="371"/>
      <c r="AC136" s="371"/>
      <c r="AD136" s="371"/>
      <c r="AE136" s="371"/>
      <c r="AF136" s="371"/>
      <c r="AG136" s="371"/>
      <c r="AH136" s="371"/>
      <c r="AI136" s="371"/>
      <c r="AJ136" s="371"/>
      <c r="AK136" s="2"/>
      <c r="AL136" s="2"/>
      <c r="AM136" s="2"/>
      <c r="AN136" s="2"/>
      <c r="AO136" s="2"/>
      <c r="AP136" s="2"/>
      <c r="AQ136" s="2"/>
      <c r="AR136" s="3"/>
    </row>
    <row r="137" spans="2:44" ht="15" customHeight="1">
      <c r="B137" s="22"/>
      <c r="C137" s="7"/>
      <c r="D137" s="369" t="str">
        <f t="shared" si="4"/>
        <v/>
      </c>
      <c r="E137" s="369"/>
      <c r="F137" s="369"/>
      <c r="G137" s="14"/>
      <c r="H137" s="370" t="str">
        <f t="shared" si="5"/>
        <v/>
      </c>
      <c r="I137" s="370"/>
      <c r="J137" s="370"/>
      <c r="K137" s="177"/>
      <c r="L137" s="371"/>
      <c r="M137" s="371"/>
      <c r="N137" s="371"/>
      <c r="O137" s="371"/>
      <c r="P137" s="371"/>
      <c r="Q137" s="371"/>
      <c r="R137" s="371"/>
      <c r="S137" s="371"/>
      <c r="T137" s="371"/>
      <c r="U137" s="371"/>
      <c r="V137" s="278"/>
      <c r="W137" s="372"/>
      <c r="X137" s="373"/>
      <c r="Y137" s="373"/>
      <c r="Z137" s="373"/>
      <c r="AA137" s="373"/>
      <c r="AB137" s="373"/>
      <c r="AC137" s="373"/>
      <c r="AD137" s="373"/>
      <c r="AE137" s="373"/>
      <c r="AF137" s="373"/>
      <c r="AG137" s="373"/>
      <c r="AH137" s="373"/>
      <c r="AI137" s="373"/>
      <c r="AJ137" s="374"/>
      <c r="AK137" s="7"/>
      <c r="AL137" s="7"/>
      <c r="AM137" s="7"/>
      <c r="AN137" s="7"/>
      <c r="AO137" s="7"/>
      <c r="AP137" s="7"/>
      <c r="AQ137" s="7"/>
      <c r="AR137" s="157"/>
    </row>
    <row r="138" spans="2:44">
      <c r="B138" s="22"/>
      <c r="C138" s="2"/>
      <c r="D138" s="369" t="str">
        <f t="shared" si="4"/>
        <v/>
      </c>
      <c r="E138" s="369"/>
      <c r="F138" s="369"/>
      <c r="G138" s="14"/>
      <c r="H138" s="370" t="str">
        <f t="shared" si="5"/>
        <v/>
      </c>
      <c r="I138" s="370"/>
      <c r="J138" s="370"/>
      <c r="K138" s="177"/>
      <c r="L138" s="371"/>
      <c r="M138" s="371"/>
      <c r="N138" s="371"/>
      <c r="O138" s="371"/>
      <c r="P138" s="371"/>
      <c r="Q138" s="371"/>
      <c r="R138" s="371"/>
      <c r="S138" s="371"/>
      <c r="T138" s="371"/>
      <c r="U138" s="371"/>
      <c r="V138" s="278"/>
      <c r="W138" s="371"/>
      <c r="X138" s="371"/>
      <c r="Y138" s="371"/>
      <c r="Z138" s="371"/>
      <c r="AA138" s="371"/>
      <c r="AB138" s="371"/>
      <c r="AC138" s="371"/>
      <c r="AD138" s="371"/>
      <c r="AE138" s="371"/>
      <c r="AF138" s="371"/>
      <c r="AG138" s="371"/>
      <c r="AH138" s="371"/>
      <c r="AI138" s="371"/>
      <c r="AJ138" s="371"/>
      <c r="AK138" s="2"/>
      <c r="AL138" s="2"/>
      <c r="AM138" s="2"/>
      <c r="AN138" s="2"/>
      <c r="AO138" s="2"/>
      <c r="AP138" s="2"/>
      <c r="AQ138" s="2"/>
      <c r="AR138" s="3"/>
    </row>
    <row r="139" spans="2:44">
      <c r="B139" s="22"/>
      <c r="C139" s="2"/>
      <c r="D139" s="369" t="str">
        <f t="shared" si="4"/>
        <v/>
      </c>
      <c r="E139" s="369"/>
      <c r="F139" s="369"/>
      <c r="G139" s="14"/>
      <c r="H139" s="370" t="str">
        <f t="shared" si="5"/>
        <v/>
      </c>
      <c r="I139" s="370"/>
      <c r="J139" s="370"/>
      <c r="K139" s="177"/>
      <c r="L139" s="371"/>
      <c r="M139" s="371"/>
      <c r="N139" s="371"/>
      <c r="O139" s="371"/>
      <c r="P139" s="371"/>
      <c r="Q139" s="371"/>
      <c r="R139" s="371"/>
      <c r="S139" s="371"/>
      <c r="T139" s="371"/>
      <c r="U139" s="371"/>
      <c r="V139" s="278"/>
      <c r="W139" s="372"/>
      <c r="X139" s="373"/>
      <c r="Y139" s="373"/>
      <c r="Z139" s="373"/>
      <c r="AA139" s="373"/>
      <c r="AB139" s="373"/>
      <c r="AC139" s="373"/>
      <c r="AD139" s="373"/>
      <c r="AE139" s="373"/>
      <c r="AF139" s="373"/>
      <c r="AG139" s="373"/>
      <c r="AH139" s="373"/>
      <c r="AI139" s="373"/>
      <c r="AJ139" s="374"/>
      <c r="AK139" s="2"/>
      <c r="AL139" s="2"/>
      <c r="AM139" s="2"/>
      <c r="AN139" s="2"/>
      <c r="AO139" s="2"/>
      <c r="AP139" s="2"/>
      <c r="AQ139" s="2"/>
      <c r="AR139" s="3"/>
    </row>
    <row r="140" spans="2:44">
      <c r="B140" s="22"/>
      <c r="C140" s="2"/>
      <c r="D140" s="369" t="str">
        <f t="shared" si="4"/>
        <v/>
      </c>
      <c r="E140" s="369"/>
      <c r="F140" s="369"/>
      <c r="G140" s="14"/>
      <c r="H140" s="370" t="str">
        <f t="shared" si="5"/>
        <v/>
      </c>
      <c r="I140" s="370"/>
      <c r="J140" s="370"/>
      <c r="K140" s="177"/>
      <c r="L140" s="371"/>
      <c r="M140" s="371"/>
      <c r="N140" s="371"/>
      <c r="O140" s="371"/>
      <c r="P140" s="371"/>
      <c r="Q140" s="371"/>
      <c r="R140" s="371"/>
      <c r="S140" s="371"/>
      <c r="T140" s="371"/>
      <c r="U140" s="371"/>
      <c r="V140" s="278"/>
      <c r="W140" s="372"/>
      <c r="X140" s="373"/>
      <c r="Y140" s="373"/>
      <c r="Z140" s="373"/>
      <c r="AA140" s="373"/>
      <c r="AB140" s="373"/>
      <c r="AC140" s="373"/>
      <c r="AD140" s="373"/>
      <c r="AE140" s="373"/>
      <c r="AF140" s="373"/>
      <c r="AG140" s="373"/>
      <c r="AH140" s="373"/>
      <c r="AI140" s="373"/>
      <c r="AJ140" s="374"/>
      <c r="AK140" s="2"/>
      <c r="AL140" s="2"/>
      <c r="AM140" s="2"/>
      <c r="AN140" s="2"/>
      <c r="AO140" s="2"/>
      <c r="AP140" s="2"/>
      <c r="AQ140" s="2"/>
      <c r="AR140" s="3"/>
    </row>
    <row r="141" spans="2:44">
      <c r="B141" s="22"/>
      <c r="C141" s="2"/>
      <c r="D141" s="369" t="str">
        <f t="shared" si="4"/>
        <v/>
      </c>
      <c r="E141" s="369"/>
      <c r="F141" s="369"/>
      <c r="G141" s="14"/>
      <c r="H141" s="370" t="str">
        <f t="shared" si="5"/>
        <v/>
      </c>
      <c r="I141" s="370"/>
      <c r="J141" s="370"/>
      <c r="K141" s="177"/>
      <c r="L141" s="371"/>
      <c r="M141" s="371"/>
      <c r="N141" s="371"/>
      <c r="O141" s="371"/>
      <c r="P141" s="371"/>
      <c r="Q141" s="371"/>
      <c r="R141" s="371"/>
      <c r="S141" s="371"/>
      <c r="T141" s="371"/>
      <c r="U141" s="371"/>
      <c r="V141" s="278"/>
      <c r="W141" s="372"/>
      <c r="X141" s="373"/>
      <c r="Y141" s="373"/>
      <c r="Z141" s="373"/>
      <c r="AA141" s="373"/>
      <c r="AB141" s="373"/>
      <c r="AC141" s="373"/>
      <c r="AD141" s="373"/>
      <c r="AE141" s="373"/>
      <c r="AF141" s="373"/>
      <c r="AG141" s="373"/>
      <c r="AH141" s="373"/>
      <c r="AI141" s="373"/>
      <c r="AJ141" s="374"/>
      <c r="AK141" s="2"/>
      <c r="AL141" s="2"/>
      <c r="AM141" s="2"/>
      <c r="AN141" s="2"/>
      <c r="AO141" s="2"/>
      <c r="AP141" s="2"/>
      <c r="AQ141" s="2"/>
      <c r="AR141" s="3"/>
    </row>
    <row r="142" spans="2:44">
      <c r="B142" s="22"/>
      <c r="C142" s="2"/>
      <c r="D142" s="369" t="str">
        <f t="shared" si="4"/>
        <v/>
      </c>
      <c r="E142" s="369"/>
      <c r="F142" s="369"/>
      <c r="G142" s="14"/>
      <c r="H142" s="370" t="str">
        <f t="shared" si="5"/>
        <v/>
      </c>
      <c r="I142" s="370"/>
      <c r="J142" s="370"/>
      <c r="K142" s="177"/>
      <c r="L142" s="371"/>
      <c r="M142" s="371"/>
      <c r="N142" s="371"/>
      <c r="O142" s="371"/>
      <c r="P142" s="371"/>
      <c r="Q142" s="371"/>
      <c r="R142" s="371"/>
      <c r="S142" s="371"/>
      <c r="T142" s="371"/>
      <c r="U142" s="371"/>
      <c r="V142" s="278"/>
      <c r="W142" s="372"/>
      <c r="X142" s="373"/>
      <c r="Y142" s="373"/>
      <c r="Z142" s="373"/>
      <c r="AA142" s="373"/>
      <c r="AB142" s="373"/>
      <c r="AC142" s="373"/>
      <c r="AD142" s="373"/>
      <c r="AE142" s="373"/>
      <c r="AF142" s="373"/>
      <c r="AG142" s="373"/>
      <c r="AH142" s="373"/>
      <c r="AI142" s="373"/>
      <c r="AJ142" s="374"/>
      <c r="AK142" s="2"/>
      <c r="AL142" s="2"/>
      <c r="AM142" s="2"/>
      <c r="AN142" s="2"/>
      <c r="AO142" s="2"/>
      <c r="AP142" s="2"/>
      <c r="AQ142" s="2"/>
      <c r="AR142" s="3"/>
    </row>
    <row r="143" spans="2:44">
      <c r="B143" s="22"/>
      <c r="C143" s="2"/>
      <c r="D143" s="369" t="str">
        <f t="shared" si="4"/>
        <v/>
      </c>
      <c r="E143" s="369"/>
      <c r="F143" s="369"/>
      <c r="G143" s="14"/>
      <c r="H143" s="370" t="str">
        <f t="shared" si="5"/>
        <v/>
      </c>
      <c r="I143" s="370"/>
      <c r="J143" s="370"/>
      <c r="K143" s="177"/>
      <c r="L143" s="371"/>
      <c r="M143" s="371"/>
      <c r="N143" s="371"/>
      <c r="O143" s="371"/>
      <c r="P143" s="371"/>
      <c r="Q143" s="371"/>
      <c r="R143" s="371"/>
      <c r="S143" s="371"/>
      <c r="T143" s="371"/>
      <c r="U143" s="371"/>
      <c r="V143" s="278"/>
      <c r="W143" s="372"/>
      <c r="X143" s="373"/>
      <c r="Y143" s="373"/>
      <c r="Z143" s="373"/>
      <c r="AA143" s="373"/>
      <c r="AB143" s="373"/>
      <c r="AC143" s="373"/>
      <c r="AD143" s="373"/>
      <c r="AE143" s="373"/>
      <c r="AF143" s="373"/>
      <c r="AG143" s="373"/>
      <c r="AH143" s="373"/>
      <c r="AI143" s="373"/>
      <c r="AJ143" s="374"/>
      <c r="AK143" s="2"/>
      <c r="AL143" s="2"/>
      <c r="AM143" s="2"/>
      <c r="AN143" s="2"/>
      <c r="AO143" s="2"/>
      <c r="AP143" s="2"/>
      <c r="AQ143" s="2"/>
      <c r="AR143" s="3"/>
    </row>
    <row r="144" spans="2:44">
      <c r="B144" s="22"/>
      <c r="C144" s="2"/>
      <c r="D144" s="369" t="str">
        <f t="shared" si="4"/>
        <v/>
      </c>
      <c r="E144" s="369"/>
      <c r="F144" s="369"/>
      <c r="G144" s="14"/>
      <c r="H144" s="370" t="str">
        <f t="shared" si="5"/>
        <v/>
      </c>
      <c r="I144" s="370"/>
      <c r="J144" s="370"/>
      <c r="K144" s="177"/>
      <c r="L144" s="371"/>
      <c r="M144" s="371"/>
      <c r="N144" s="371"/>
      <c r="O144" s="371"/>
      <c r="P144" s="371"/>
      <c r="Q144" s="371"/>
      <c r="R144" s="371"/>
      <c r="S144" s="371"/>
      <c r="T144" s="371"/>
      <c r="U144" s="371"/>
      <c r="V144" s="278"/>
      <c r="W144" s="372"/>
      <c r="X144" s="373"/>
      <c r="Y144" s="373"/>
      <c r="Z144" s="373"/>
      <c r="AA144" s="373"/>
      <c r="AB144" s="373"/>
      <c r="AC144" s="373"/>
      <c r="AD144" s="373"/>
      <c r="AE144" s="373"/>
      <c r="AF144" s="373"/>
      <c r="AG144" s="373"/>
      <c r="AH144" s="373"/>
      <c r="AI144" s="373"/>
      <c r="AJ144" s="374"/>
      <c r="AK144" s="2"/>
      <c r="AL144" s="2"/>
      <c r="AM144" s="2"/>
      <c r="AN144" s="2"/>
      <c r="AO144" s="2"/>
      <c r="AP144" s="2"/>
      <c r="AQ144" s="2"/>
      <c r="AR144" s="3"/>
    </row>
    <row r="145" spans="2:44">
      <c r="B145" s="22"/>
      <c r="C145" s="2"/>
      <c r="D145" s="369" t="str">
        <f t="shared" si="4"/>
        <v/>
      </c>
      <c r="E145" s="369"/>
      <c r="F145" s="369"/>
      <c r="G145" s="14"/>
      <c r="H145" s="370" t="str">
        <f t="shared" si="5"/>
        <v/>
      </c>
      <c r="I145" s="370"/>
      <c r="J145" s="370"/>
      <c r="K145" s="177"/>
      <c r="L145" s="371"/>
      <c r="M145" s="371"/>
      <c r="N145" s="371"/>
      <c r="O145" s="371"/>
      <c r="P145" s="371"/>
      <c r="Q145" s="371"/>
      <c r="R145" s="371"/>
      <c r="S145" s="371"/>
      <c r="T145" s="371"/>
      <c r="U145" s="371"/>
      <c r="V145" s="278"/>
      <c r="W145" s="372"/>
      <c r="X145" s="373"/>
      <c r="Y145" s="373"/>
      <c r="Z145" s="373"/>
      <c r="AA145" s="373"/>
      <c r="AB145" s="373"/>
      <c r="AC145" s="373"/>
      <c r="AD145" s="373"/>
      <c r="AE145" s="373"/>
      <c r="AF145" s="373"/>
      <c r="AG145" s="373"/>
      <c r="AH145" s="373"/>
      <c r="AI145" s="373"/>
      <c r="AJ145" s="374"/>
      <c r="AK145" s="2"/>
      <c r="AL145" s="2"/>
      <c r="AM145" s="2"/>
      <c r="AN145" s="2"/>
      <c r="AO145" s="2"/>
      <c r="AP145" s="2"/>
      <c r="AQ145" s="2"/>
      <c r="AR145" s="3"/>
    </row>
    <row r="146" spans="2:44">
      <c r="B146" s="22"/>
      <c r="C146" s="2"/>
      <c r="D146" s="369" t="str">
        <f t="shared" si="4"/>
        <v/>
      </c>
      <c r="E146" s="369"/>
      <c r="F146" s="369"/>
      <c r="G146" s="14"/>
      <c r="H146" s="370" t="str">
        <f t="shared" si="5"/>
        <v/>
      </c>
      <c r="I146" s="370"/>
      <c r="J146" s="370"/>
      <c r="K146" s="177"/>
      <c r="L146" s="371"/>
      <c r="M146" s="371"/>
      <c r="N146" s="371"/>
      <c r="O146" s="371"/>
      <c r="P146" s="371"/>
      <c r="Q146" s="371"/>
      <c r="R146" s="371"/>
      <c r="S146" s="371"/>
      <c r="T146" s="371"/>
      <c r="U146" s="371"/>
      <c r="V146" s="278"/>
      <c r="W146" s="372"/>
      <c r="X146" s="373"/>
      <c r="Y146" s="373"/>
      <c r="Z146" s="373"/>
      <c r="AA146" s="373"/>
      <c r="AB146" s="373"/>
      <c r="AC146" s="373"/>
      <c r="AD146" s="373"/>
      <c r="AE146" s="373"/>
      <c r="AF146" s="373"/>
      <c r="AG146" s="373"/>
      <c r="AH146" s="373"/>
      <c r="AI146" s="373"/>
      <c r="AJ146" s="374"/>
      <c r="AK146" s="2"/>
      <c r="AL146" s="2"/>
      <c r="AM146" s="2"/>
      <c r="AN146" s="2"/>
      <c r="AO146" s="2"/>
      <c r="AP146" s="2"/>
      <c r="AQ146" s="2"/>
      <c r="AR146" s="3"/>
    </row>
    <row r="147" spans="2:44">
      <c r="B147" s="22"/>
      <c r="C147" s="2"/>
      <c r="D147" s="369" t="str">
        <f t="shared" si="4"/>
        <v/>
      </c>
      <c r="E147" s="369"/>
      <c r="F147" s="369"/>
      <c r="G147" s="14"/>
      <c r="H147" s="370" t="str">
        <f t="shared" si="5"/>
        <v/>
      </c>
      <c r="I147" s="370"/>
      <c r="J147" s="370"/>
      <c r="K147" s="177"/>
      <c r="L147" s="371"/>
      <c r="M147" s="371"/>
      <c r="N147" s="371"/>
      <c r="O147" s="371"/>
      <c r="P147" s="371"/>
      <c r="Q147" s="371"/>
      <c r="R147" s="371"/>
      <c r="S147" s="371"/>
      <c r="T147" s="371"/>
      <c r="U147" s="371"/>
      <c r="V147" s="278"/>
      <c r="W147" s="372"/>
      <c r="X147" s="373"/>
      <c r="Y147" s="373"/>
      <c r="Z147" s="373"/>
      <c r="AA147" s="373"/>
      <c r="AB147" s="373"/>
      <c r="AC147" s="373"/>
      <c r="AD147" s="373"/>
      <c r="AE147" s="373"/>
      <c r="AF147" s="373"/>
      <c r="AG147" s="373"/>
      <c r="AH147" s="373"/>
      <c r="AI147" s="373"/>
      <c r="AJ147" s="374"/>
      <c r="AK147" s="2"/>
      <c r="AL147" s="2"/>
      <c r="AM147" s="2"/>
      <c r="AN147" s="2"/>
      <c r="AO147" s="2"/>
      <c r="AP147" s="2"/>
      <c r="AQ147" s="2"/>
      <c r="AR147" s="3"/>
    </row>
    <row r="148" spans="2:44">
      <c r="B148" s="22"/>
      <c r="C148" s="2"/>
      <c r="D148" s="369" t="str">
        <f t="shared" si="4"/>
        <v/>
      </c>
      <c r="E148" s="369"/>
      <c r="F148" s="369"/>
      <c r="G148" s="14"/>
      <c r="H148" s="370" t="str">
        <f t="shared" si="5"/>
        <v/>
      </c>
      <c r="I148" s="370"/>
      <c r="J148" s="370"/>
      <c r="K148" s="177"/>
      <c r="L148" s="371"/>
      <c r="M148" s="371"/>
      <c r="N148" s="371"/>
      <c r="O148" s="371"/>
      <c r="P148" s="371"/>
      <c r="Q148" s="371"/>
      <c r="R148" s="371"/>
      <c r="S148" s="371"/>
      <c r="T148" s="371"/>
      <c r="U148" s="371"/>
      <c r="V148" s="278"/>
      <c r="W148" s="372"/>
      <c r="X148" s="373"/>
      <c r="Y148" s="373"/>
      <c r="Z148" s="373"/>
      <c r="AA148" s="373"/>
      <c r="AB148" s="373"/>
      <c r="AC148" s="373"/>
      <c r="AD148" s="373"/>
      <c r="AE148" s="373"/>
      <c r="AF148" s="373"/>
      <c r="AG148" s="373"/>
      <c r="AH148" s="373"/>
      <c r="AI148" s="373"/>
      <c r="AJ148" s="374"/>
      <c r="AK148" s="2"/>
      <c r="AL148" s="2"/>
      <c r="AM148" s="2"/>
      <c r="AN148" s="2"/>
      <c r="AO148" s="2"/>
      <c r="AP148" s="2"/>
      <c r="AQ148" s="2"/>
      <c r="AR148" s="3"/>
    </row>
    <row r="149" spans="2:44">
      <c r="B149" s="22"/>
      <c r="C149" s="2"/>
      <c r="D149" s="369" t="str">
        <f t="shared" si="4"/>
        <v/>
      </c>
      <c r="E149" s="369"/>
      <c r="F149" s="369"/>
      <c r="G149" s="14"/>
      <c r="H149" s="370" t="str">
        <f t="shared" si="5"/>
        <v/>
      </c>
      <c r="I149" s="370"/>
      <c r="J149" s="370"/>
      <c r="K149" s="177"/>
      <c r="L149" s="371"/>
      <c r="M149" s="371"/>
      <c r="N149" s="371"/>
      <c r="O149" s="371"/>
      <c r="P149" s="371"/>
      <c r="Q149" s="371"/>
      <c r="R149" s="371"/>
      <c r="S149" s="371"/>
      <c r="T149" s="371"/>
      <c r="U149" s="371"/>
      <c r="V149" s="278"/>
      <c r="W149" s="372"/>
      <c r="X149" s="373"/>
      <c r="Y149" s="373"/>
      <c r="Z149" s="373"/>
      <c r="AA149" s="373"/>
      <c r="AB149" s="373"/>
      <c r="AC149" s="373"/>
      <c r="AD149" s="373"/>
      <c r="AE149" s="373"/>
      <c r="AF149" s="373"/>
      <c r="AG149" s="373"/>
      <c r="AH149" s="373"/>
      <c r="AI149" s="373"/>
      <c r="AJ149" s="374"/>
      <c r="AK149" s="2"/>
      <c r="AL149" s="2"/>
      <c r="AM149" s="2"/>
      <c r="AN149" s="2"/>
      <c r="AO149" s="2"/>
      <c r="AP149" s="2"/>
      <c r="AQ149" s="2"/>
      <c r="AR149" s="3"/>
    </row>
    <row r="150" spans="2:44">
      <c r="B150" s="22"/>
      <c r="C150" s="2"/>
      <c r="D150" s="369" t="str">
        <f t="shared" si="4"/>
        <v/>
      </c>
      <c r="E150" s="369"/>
      <c r="F150" s="369"/>
      <c r="G150" s="14"/>
      <c r="H150" s="370" t="str">
        <f t="shared" si="5"/>
        <v/>
      </c>
      <c r="I150" s="370"/>
      <c r="J150" s="370"/>
      <c r="K150" s="177"/>
      <c r="L150" s="371"/>
      <c r="M150" s="371"/>
      <c r="N150" s="371"/>
      <c r="O150" s="371"/>
      <c r="P150" s="371"/>
      <c r="Q150" s="371"/>
      <c r="R150" s="371"/>
      <c r="S150" s="371"/>
      <c r="T150" s="371"/>
      <c r="U150" s="371"/>
      <c r="V150" s="278"/>
      <c r="W150" s="372"/>
      <c r="X150" s="373"/>
      <c r="Y150" s="373"/>
      <c r="Z150" s="373"/>
      <c r="AA150" s="373"/>
      <c r="AB150" s="373"/>
      <c r="AC150" s="373"/>
      <c r="AD150" s="373"/>
      <c r="AE150" s="373"/>
      <c r="AF150" s="373"/>
      <c r="AG150" s="373"/>
      <c r="AH150" s="373"/>
      <c r="AI150" s="373"/>
      <c r="AJ150" s="374"/>
      <c r="AK150" s="2"/>
      <c r="AL150" s="2"/>
      <c r="AM150" s="2"/>
      <c r="AN150" s="2"/>
      <c r="AO150" s="2"/>
      <c r="AP150" s="2"/>
      <c r="AQ150" s="2"/>
      <c r="AR150" s="3"/>
    </row>
    <row r="151" spans="2:44">
      <c r="B151" s="22"/>
      <c r="C151" s="2"/>
      <c r="D151" s="369" t="str">
        <f t="shared" si="4"/>
        <v/>
      </c>
      <c r="E151" s="369"/>
      <c r="F151" s="369"/>
      <c r="G151" s="14"/>
      <c r="H151" s="370" t="str">
        <f t="shared" si="5"/>
        <v/>
      </c>
      <c r="I151" s="370"/>
      <c r="J151" s="370"/>
      <c r="K151" s="177"/>
      <c r="L151" s="371"/>
      <c r="M151" s="371"/>
      <c r="N151" s="371"/>
      <c r="O151" s="371"/>
      <c r="P151" s="371"/>
      <c r="Q151" s="371"/>
      <c r="R151" s="371"/>
      <c r="S151" s="371"/>
      <c r="T151" s="371"/>
      <c r="U151" s="371"/>
      <c r="V151" s="278"/>
      <c r="W151" s="372"/>
      <c r="X151" s="373"/>
      <c r="Y151" s="373"/>
      <c r="Z151" s="373"/>
      <c r="AA151" s="373"/>
      <c r="AB151" s="373"/>
      <c r="AC151" s="373"/>
      <c r="AD151" s="373"/>
      <c r="AE151" s="373"/>
      <c r="AF151" s="373"/>
      <c r="AG151" s="373"/>
      <c r="AH151" s="373"/>
      <c r="AI151" s="373"/>
      <c r="AJ151" s="374"/>
      <c r="AK151" s="2"/>
      <c r="AL151" s="2"/>
      <c r="AM151" s="2"/>
      <c r="AN151" s="2"/>
      <c r="AO151" s="2"/>
      <c r="AP151" s="2"/>
      <c r="AQ151" s="2"/>
      <c r="AR151" s="3"/>
    </row>
    <row r="152" spans="2:44">
      <c r="B152" s="22"/>
      <c r="C152" s="2"/>
      <c r="D152" s="369" t="str">
        <f t="shared" si="4"/>
        <v/>
      </c>
      <c r="E152" s="369"/>
      <c r="F152" s="369"/>
      <c r="G152" s="14"/>
      <c r="H152" s="370" t="str">
        <f t="shared" si="5"/>
        <v/>
      </c>
      <c r="I152" s="370"/>
      <c r="J152" s="370"/>
      <c r="K152" s="177"/>
      <c r="L152" s="371"/>
      <c r="M152" s="371"/>
      <c r="N152" s="371"/>
      <c r="O152" s="371"/>
      <c r="P152" s="371"/>
      <c r="Q152" s="371"/>
      <c r="R152" s="371"/>
      <c r="S152" s="371"/>
      <c r="T152" s="371"/>
      <c r="U152" s="371"/>
      <c r="V152" s="278"/>
      <c r="W152" s="372"/>
      <c r="X152" s="373"/>
      <c r="Y152" s="373"/>
      <c r="Z152" s="373"/>
      <c r="AA152" s="373"/>
      <c r="AB152" s="373"/>
      <c r="AC152" s="373"/>
      <c r="AD152" s="373"/>
      <c r="AE152" s="373"/>
      <c r="AF152" s="373"/>
      <c r="AG152" s="373"/>
      <c r="AH152" s="373"/>
      <c r="AI152" s="373"/>
      <c r="AJ152" s="374"/>
      <c r="AK152" s="2"/>
      <c r="AL152" s="2"/>
      <c r="AM152" s="2"/>
      <c r="AN152" s="2"/>
      <c r="AO152" s="2"/>
      <c r="AP152" s="2"/>
      <c r="AQ152" s="2"/>
      <c r="AR152" s="3"/>
    </row>
    <row r="153" spans="2:44">
      <c r="B153" s="22"/>
      <c r="C153" s="2"/>
      <c r="D153" s="369" t="str">
        <f t="shared" si="4"/>
        <v/>
      </c>
      <c r="E153" s="369"/>
      <c r="F153" s="369"/>
      <c r="G153" s="14"/>
      <c r="H153" s="370" t="str">
        <f t="shared" si="5"/>
        <v/>
      </c>
      <c r="I153" s="370"/>
      <c r="J153" s="370"/>
      <c r="K153" s="177"/>
      <c r="L153" s="371"/>
      <c r="M153" s="371"/>
      <c r="N153" s="371"/>
      <c r="O153" s="371"/>
      <c r="P153" s="371"/>
      <c r="Q153" s="371"/>
      <c r="R153" s="371"/>
      <c r="S153" s="371"/>
      <c r="T153" s="371"/>
      <c r="U153" s="371"/>
      <c r="V153" s="278"/>
      <c r="W153" s="372"/>
      <c r="X153" s="373"/>
      <c r="Y153" s="373"/>
      <c r="Z153" s="373"/>
      <c r="AA153" s="373"/>
      <c r="AB153" s="373"/>
      <c r="AC153" s="373"/>
      <c r="AD153" s="373"/>
      <c r="AE153" s="373"/>
      <c r="AF153" s="373"/>
      <c r="AG153" s="373"/>
      <c r="AH153" s="373"/>
      <c r="AI153" s="373"/>
      <c r="AJ153" s="374"/>
      <c r="AK153" s="2"/>
      <c r="AL153" s="2"/>
      <c r="AM153" s="2"/>
      <c r="AN153" s="2"/>
      <c r="AO153" s="2"/>
      <c r="AP153" s="2"/>
      <c r="AQ153" s="2"/>
      <c r="AR153" s="3"/>
    </row>
    <row r="154" spans="2:44">
      <c r="B154" s="22"/>
      <c r="C154" s="2"/>
      <c r="D154" s="369" t="str">
        <f t="shared" si="4"/>
        <v/>
      </c>
      <c r="E154" s="369"/>
      <c r="F154" s="369"/>
      <c r="G154" s="14"/>
      <c r="H154" s="370" t="str">
        <f t="shared" si="5"/>
        <v/>
      </c>
      <c r="I154" s="370"/>
      <c r="J154" s="370"/>
      <c r="K154" s="177"/>
      <c r="L154" s="371"/>
      <c r="M154" s="371"/>
      <c r="N154" s="371"/>
      <c r="O154" s="371"/>
      <c r="P154" s="371"/>
      <c r="Q154" s="371"/>
      <c r="R154" s="371"/>
      <c r="S154" s="371"/>
      <c r="T154" s="371"/>
      <c r="U154" s="371"/>
      <c r="V154" s="278"/>
      <c r="W154" s="372"/>
      <c r="X154" s="373"/>
      <c r="Y154" s="373"/>
      <c r="Z154" s="373"/>
      <c r="AA154" s="373"/>
      <c r="AB154" s="373"/>
      <c r="AC154" s="373"/>
      <c r="AD154" s="373"/>
      <c r="AE154" s="373"/>
      <c r="AF154" s="373"/>
      <c r="AG154" s="373"/>
      <c r="AH154" s="373"/>
      <c r="AI154" s="373"/>
      <c r="AJ154" s="374"/>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1900</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1901</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7"/>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8"/>
    </row>
  </sheetData>
  <sheetProtection password="C486" sheet="1" scenarios="1"/>
  <mergeCells count="475">
    <mergeCell ref="D154:F154"/>
    <mergeCell ref="H154:J154"/>
    <mergeCell ref="L154:U154"/>
    <mergeCell ref="W154:AJ154"/>
    <mergeCell ref="D152:F152"/>
    <mergeCell ref="H152:J152"/>
    <mergeCell ref="L152:U152"/>
    <mergeCell ref="W152:AJ152"/>
    <mergeCell ref="D153:F153"/>
    <mergeCell ref="H153:J153"/>
    <mergeCell ref="L153:U153"/>
    <mergeCell ref="W153:AJ153"/>
    <mergeCell ref="D148:F148"/>
    <mergeCell ref="H148:J148"/>
    <mergeCell ref="L148:U148"/>
    <mergeCell ref="W148:AJ148"/>
    <mergeCell ref="D149:F149"/>
    <mergeCell ref="H149:J149"/>
    <mergeCell ref="L149:U149"/>
    <mergeCell ref="W149:AJ149"/>
    <mergeCell ref="D150:F150"/>
    <mergeCell ref="H150:J150"/>
    <mergeCell ref="L150:U150"/>
    <mergeCell ref="W150:AJ150"/>
    <mergeCell ref="D142:F142"/>
    <mergeCell ref="H142:J142"/>
    <mergeCell ref="L142:U142"/>
    <mergeCell ref="W142:AJ142"/>
    <mergeCell ref="D151:F151"/>
    <mergeCell ref="H151:J151"/>
    <mergeCell ref="L151:U151"/>
    <mergeCell ref="W151:AJ151"/>
    <mergeCell ref="D144:F144"/>
    <mergeCell ref="H144:J144"/>
    <mergeCell ref="L144:U144"/>
    <mergeCell ref="W144:AJ144"/>
    <mergeCell ref="D145:F145"/>
    <mergeCell ref="H145:J145"/>
    <mergeCell ref="L145:U145"/>
    <mergeCell ref="W145:AJ145"/>
    <mergeCell ref="D146:F146"/>
    <mergeCell ref="H146:J146"/>
    <mergeCell ref="L146:U146"/>
    <mergeCell ref="W146:AJ146"/>
    <mergeCell ref="D147:F147"/>
    <mergeCell ref="H147:J147"/>
    <mergeCell ref="L147:U147"/>
    <mergeCell ref="W147:AJ147"/>
    <mergeCell ref="D139:F139"/>
    <mergeCell ref="H139:J139"/>
    <mergeCell ref="L139:U139"/>
    <mergeCell ref="W139:AJ139"/>
    <mergeCell ref="D140:F140"/>
    <mergeCell ref="H140:J140"/>
    <mergeCell ref="L140:U140"/>
    <mergeCell ref="W140:AJ140"/>
    <mergeCell ref="D141:F141"/>
    <mergeCell ref="H141:J141"/>
    <mergeCell ref="L141:U141"/>
    <mergeCell ref="W141:AJ141"/>
    <mergeCell ref="D133:F133"/>
    <mergeCell ref="H133:J133"/>
    <mergeCell ref="L133:U133"/>
    <mergeCell ref="W133:AJ133"/>
    <mergeCell ref="D134:F134"/>
    <mergeCell ref="H134:J134"/>
    <mergeCell ref="L134:U134"/>
    <mergeCell ref="W134:AJ134"/>
    <mergeCell ref="D143:F143"/>
    <mergeCell ref="H143:J143"/>
    <mergeCell ref="L143:U143"/>
    <mergeCell ref="W143:AJ143"/>
    <mergeCell ref="D136:F136"/>
    <mergeCell ref="H136:J136"/>
    <mergeCell ref="L136:U136"/>
    <mergeCell ref="W136:AJ136"/>
    <mergeCell ref="D137:F137"/>
    <mergeCell ref="H137:J137"/>
    <mergeCell ref="L137:U137"/>
    <mergeCell ref="W137:AJ137"/>
    <mergeCell ref="D138:F138"/>
    <mergeCell ref="H138:J138"/>
    <mergeCell ref="L138:U138"/>
    <mergeCell ref="W138:AJ138"/>
    <mergeCell ref="D135:F135"/>
    <mergeCell ref="H135:J135"/>
    <mergeCell ref="L135:U135"/>
    <mergeCell ref="W135:AJ135"/>
    <mergeCell ref="D126:F126"/>
    <mergeCell ref="H126:J126"/>
    <mergeCell ref="L126:U126"/>
    <mergeCell ref="W126:AJ126"/>
    <mergeCell ref="D127:F127"/>
    <mergeCell ref="H127:J127"/>
    <mergeCell ref="L127:U127"/>
    <mergeCell ref="W127:AJ127"/>
    <mergeCell ref="D128:F128"/>
    <mergeCell ref="H128:J128"/>
    <mergeCell ref="L128:U128"/>
    <mergeCell ref="W128:AJ128"/>
    <mergeCell ref="D129:F129"/>
    <mergeCell ref="H129:J129"/>
    <mergeCell ref="L129:U129"/>
    <mergeCell ref="W129:AJ129"/>
    <mergeCell ref="D130:F130"/>
    <mergeCell ref="H130:J130"/>
    <mergeCell ref="L130:U130"/>
    <mergeCell ref="W130:AJ130"/>
    <mergeCell ref="W122:AJ122"/>
    <mergeCell ref="D123:F123"/>
    <mergeCell ref="H123:J123"/>
    <mergeCell ref="L123:U123"/>
    <mergeCell ref="W123:AJ123"/>
    <mergeCell ref="D124:F124"/>
    <mergeCell ref="H124:J124"/>
    <mergeCell ref="L124:U124"/>
    <mergeCell ref="W124:AJ124"/>
    <mergeCell ref="W116:AJ116"/>
    <mergeCell ref="D125:F125"/>
    <mergeCell ref="H125:J125"/>
    <mergeCell ref="L125:U125"/>
    <mergeCell ref="W125:AJ125"/>
    <mergeCell ref="D118:F118"/>
    <mergeCell ref="H118:J118"/>
    <mergeCell ref="L118:U118"/>
    <mergeCell ref="W118:AJ118"/>
    <mergeCell ref="D119:F119"/>
    <mergeCell ref="H119:J119"/>
    <mergeCell ref="L119:U119"/>
    <mergeCell ref="W119:AJ119"/>
    <mergeCell ref="D120:F120"/>
    <mergeCell ref="H120:J120"/>
    <mergeCell ref="L120:U120"/>
    <mergeCell ref="W120:AJ120"/>
    <mergeCell ref="D121:F121"/>
    <mergeCell ref="H121:J121"/>
    <mergeCell ref="L121:U121"/>
    <mergeCell ref="W121:AJ121"/>
    <mergeCell ref="D122:F122"/>
    <mergeCell ref="H122:J122"/>
    <mergeCell ref="L122:U122"/>
    <mergeCell ref="D117:F117"/>
    <mergeCell ref="H117:J117"/>
    <mergeCell ref="L117:U117"/>
    <mergeCell ref="W117:AJ117"/>
    <mergeCell ref="C109:AQ109"/>
    <mergeCell ref="D111:F111"/>
    <mergeCell ref="H111:J111"/>
    <mergeCell ref="L111:U111"/>
    <mergeCell ref="W111:AJ111"/>
    <mergeCell ref="D113:F113"/>
    <mergeCell ref="H113:J113"/>
    <mergeCell ref="L113:U113"/>
    <mergeCell ref="W113:AJ113"/>
    <mergeCell ref="D114:F114"/>
    <mergeCell ref="H114:J114"/>
    <mergeCell ref="L114:U114"/>
    <mergeCell ref="W114:AJ114"/>
    <mergeCell ref="D115:F115"/>
    <mergeCell ref="H115:J115"/>
    <mergeCell ref="L115:U115"/>
    <mergeCell ref="W115:AJ115"/>
    <mergeCell ref="D116:F116"/>
    <mergeCell ref="H116:J116"/>
    <mergeCell ref="L116:U116"/>
    <mergeCell ref="F106:H106"/>
    <mergeCell ref="N106:Q106"/>
    <mergeCell ref="S106:U106"/>
    <mergeCell ref="W106:Z106"/>
    <mergeCell ref="AD106:AJ106"/>
    <mergeCell ref="F107:H107"/>
    <mergeCell ref="N107:Q107"/>
    <mergeCell ref="S107:U107"/>
    <mergeCell ref="W107:Z107"/>
    <mergeCell ref="AD107:AJ107"/>
    <mergeCell ref="F104:H104"/>
    <mergeCell ref="N104:Q104"/>
    <mergeCell ref="S104:U104"/>
    <mergeCell ref="W104:Z104"/>
    <mergeCell ref="AD104:AJ104"/>
    <mergeCell ref="F105:H105"/>
    <mergeCell ref="N105:Q105"/>
    <mergeCell ref="S105:U105"/>
    <mergeCell ref="W105:Z105"/>
    <mergeCell ref="AD105:AJ105"/>
    <mergeCell ref="F102:H102"/>
    <mergeCell ref="N102:Q102"/>
    <mergeCell ref="S102:U102"/>
    <mergeCell ref="W102:Z102"/>
    <mergeCell ref="AD102:AJ102"/>
    <mergeCell ref="F103:H103"/>
    <mergeCell ref="N103:Q103"/>
    <mergeCell ref="S103:U103"/>
    <mergeCell ref="W103:Z103"/>
    <mergeCell ref="AD103:AJ103"/>
    <mergeCell ref="F100:H100"/>
    <mergeCell ref="N100:Q100"/>
    <mergeCell ref="S100:U100"/>
    <mergeCell ref="W100:Z100"/>
    <mergeCell ref="AD100:AJ100"/>
    <mergeCell ref="F101:H101"/>
    <mergeCell ref="N101:Q101"/>
    <mergeCell ref="S101:U101"/>
    <mergeCell ref="W101:Z101"/>
    <mergeCell ref="AD101:AJ101"/>
    <mergeCell ref="F98:H98"/>
    <mergeCell ref="N98:Q98"/>
    <mergeCell ref="S98:U98"/>
    <mergeCell ref="W98:Z98"/>
    <mergeCell ref="AD98:AJ98"/>
    <mergeCell ref="F99:H99"/>
    <mergeCell ref="N99:Q99"/>
    <mergeCell ref="S99:U99"/>
    <mergeCell ref="W99:Z99"/>
    <mergeCell ref="AD99:AJ99"/>
    <mergeCell ref="F96:H96"/>
    <mergeCell ref="N96:Q96"/>
    <mergeCell ref="S96:U96"/>
    <mergeCell ref="W96:Z96"/>
    <mergeCell ref="AD96:AJ96"/>
    <mergeCell ref="F97:H97"/>
    <mergeCell ref="N97:Q97"/>
    <mergeCell ref="S97:U97"/>
    <mergeCell ref="W97:Z97"/>
    <mergeCell ref="AD97:AJ97"/>
    <mergeCell ref="F94:H94"/>
    <mergeCell ref="N94:Q94"/>
    <mergeCell ref="S94:U94"/>
    <mergeCell ref="W94:Z94"/>
    <mergeCell ref="AD94:AJ94"/>
    <mergeCell ref="F95:H95"/>
    <mergeCell ref="N95:Q95"/>
    <mergeCell ref="S95:U95"/>
    <mergeCell ref="W95:Z95"/>
    <mergeCell ref="AD95:AJ95"/>
    <mergeCell ref="F92:H92"/>
    <mergeCell ref="N92:Q92"/>
    <mergeCell ref="S92:U92"/>
    <mergeCell ref="W92:Z92"/>
    <mergeCell ref="AD92:AJ92"/>
    <mergeCell ref="F93:H93"/>
    <mergeCell ref="N93:Q93"/>
    <mergeCell ref="S93:U93"/>
    <mergeCell ref="W93:Z93"/>
    <mergeCell ref="AD93:AJ93"/>
    <mergeCell ref="F90:H90"/>
    <mergeCell ref="N90:Q90"/>
    <mergeCell ref="S90:U90"/>
    <mergeCell ref="W90:Z90"/>
    <mergeCell ref="AD90:AJ90"/>
    <mergeCell ref="F91:H91"/>
    <mergeCell ref="N91:Q91"/>
    <mergeCell ref="S91:U91"/>
    <mergeCell ref="W91:Z91"/>
    <mergeCell ref="AD91:AJ91"/>
    <mergeCell ref="F88:H88"/>
    <mergeCell ref="N88:Q88"/>
    <mergeCell ref="S88:U88"/>
    <mergeCell ref="W88:Z88"/>
    <mergeCell ref="AD88:AJ88"/>
    <mergeCell ref="F89:H89"/>
    <mergeCell ref="N89:Q89"/>
    <mergeCell ref="S89:U89"/>
    <mergeCell ref="W89:Z89"/>
    <mergeCell ref="AD89:AJ89"/>
    <mergeCell ref="F86:H86"/>
    <mergeCell ref="N86:Q86"/>
    <mergeCell ref="S86:U86"/>
    <mergeCell ref="W86:Z86"/>
    <mergeCell ref="AD86:AJ86"/>
    <mergeCell ref="F87:H87"/>
    <mergeCell ref="N87:Q87"/>
    <mergeCell ref="S87:U87"/>
    <mergeCell ref="W87:Z87"/>
    <mergeCell ref="AD87:AJ87"/>
    <mergeCell ref="F84:H84"/>
    <mergeCell ref="N84:Q84"/>
    <mergeCell ref="S84:U84"/>
    <mergeCell ref="W84:Z84"/>
    <mergeCell ref="AD84:AJ84"/>
    <mergeCell ref="F85:H85"/>
    <mergeCell ref="N85:Q85"/>
    <mergeCell ref="S85:U85"/>
    <mergeCell ref="W85:Z85"/>
    <mergeCell ref="AD85:AJ85"/>
    <mergeCell ref="F82:H82"/>
    <mergeCell ref="N82:Q82"/>
    <mergeCell ref="S82:U82"/>
    <mergeCell ref="W82:Z82"/>
    <mergeCell ref="AD82:AJ82"/>
    <mergeCell ref="F83:H83"/>
    <mergeCell ref="N83:Q83"/>
    <mergeCell ref="S83:U83"/>
    <mergeCell ref="W83:Z83"/>
    <mergeCell ref="AD83:AJ83"/>
    <mergeCell ref="F80:H80"/>
    <mergeCell ref="N80:Q80"/>
    <mergeCell ref="S80:U80"/>
    <mergeCell ref="W80:Z80"/>
    <mergeCell ref="AD80:AJ80"/>
    <mergeCell ref="F81:H81"/>
    <mergeCell ref="N81:Q81"/>
    <mergeCell ref="S81:U81"/>
    <mergeCell ref="W81:Z81"/>
    <mergeCell ref="AD81:AJ81"/>
    <mergeCell ref="F78:H78"/>
    <mergeCell ref="N78:Q78"/>
    <mergeCell ref="S78:U78"/>
    <mergeCell ref="W78:Z78"/>
    <mergeCell ref="AD78:AJ78"/>
    <mergeCell ref="F79:H79"/>
    <mergeCell ref="N79:Q79"/>
    <mergeCell ref="S79:U79"/>
    <mergeCell ref="W79:Z79"/>
    <mergeCell ref="AD79:AJ79"/>
    <mergeCell ref="F76:H76"/>
    <mergeCell ref="N76:Q76"/>
    <mergeCell ref="S76:U76"/>
    <mergeCell ref="W76:Z76"/>
    <mergeCell ref="AD76:AJ76"/>
    <mergeCell ref="F77:H77"/>
    <mergeCell ref="N77:Q77"/>
    <mergeCell ref="S77:U77"/>
    <mergeCell ref="W77:Z77"/>
    <mergeCell ref="AD77:AJ77"/>
    <mergeCell ref="F74:H74"/>
    <mergeCell ref="N74:Q74"/>
    <mergeCell ref="S74:U74"/>
    <mergeCell ref="W74:Z74"/>
    <mergeCell ref="AD74:AJ74"/>
    <mergeCell ref="F75:H75"/>
    <mergeCell ref="N75:Q75"/>
    <mergeCell ref="S75:U75"/>
    <mergeCell ref="W75:Z75"/>
    <mergeCell ref="AD75:AJ75"/>
    <mergeCell ref="F72:H72"/>
    <mergeCell ref="N72:Q72"/>
    <mergeCell ref="S72:U72"/>
    <mergeCell ref="W72:Z72"/>
    <mergeCell ref="AD72:AJ72"/>
    <mergeCell ref="F73:H73"/>
    <mergeCell ref="N73:Q73"/>
    <mergeCell ref="S73:U73"/>
    <mergeCell ref="W73:Z73"/>
    <mergeCell ref="AD73:AJ73"/>
    <mergeCell ref="F70:H70"/>
    <mergeCell ref="N70:Q70"/>
    <mergeCell ref="S70:U70"/>
    <mergeCell ref="W70:Z70"/>
    <mergeCell ref="AD70:AJ70"/>
    <mergeCell ref="F71:H71"/>
    <mergeCell ref="N71:Q71"/>
    <mergeCell ref="S71:U71"/>
    <mergeCell ref="W71:Z71"/>
    <mergeCell ref="AD71:AJ71"/>
    <mergeCell ref="F68:H68"/>
    <mergeCell ref="N68:Q68"/>
    <mergeCell ref="S68:U68"/>
    <mergeCell ref="W68:Z68"/>
    <mergeCell ref="AD68:AJ68"/>
    <mergeCell ref="F69:H69"/>
    <mergeCell ref="N69:Q69"/>
    <mergeCell ref="S69:U69"/>
    <mergeCell ref="W69:Z69"/>
    <mergeCell ref="AD69:AJ69"/>
    <mergeCell ref="F66:H66"/>
    <mergeCell ref="N66:Q66"/>
    <mergeCell ref="S66:U66"/>
    <mergeCell ref="W66:Z66"/>
    <mergeCell ref="AD66:AJ66"/>
    <mergeCell ref="F67:H67"/>
    <mergeCell ref="N67:Q67"/>
    <mergeCell ref="S67:U67"/>
    <mergeCell ref="W67:Z67"/>
    <mergeCell ref="AD67:AJ67"/>
    <mergeCell ref="F64:H64"/>
    <mergeCell ref="N64:Q64"/>
    <mergeCell ref="S64:U64"/>
    <mergeCell ref="W64:Z64"/>
    <mergeCell ref="AD64:AJ64"/>
    <mergeCell ref="F65:H65"/>
    <mergeCell ref="N65:Q65"/>
    <mergeCell ref="S65:U65"/>
    <mergeCell ref="W65:Z65"/>
    <mergeCell ref="AD65:AJ65"/>
    <mergeCell ref="F62:H62"/>
    <mergeCell ref="N62:Q62"/>
    <mergeCell ref="S62:U62"/>
    <mergeCell ref="W62:Z62"/>
    <mergeCell ref="AD62:AJ62"/>
    <mergeCell ref="F63:H63"/>
    <mergeCell ref="N63:Q63"/>
    <mergeCell ref="S63:U63"/>
    <mergeCell ref="W63:Z63"/>
    <mergeCell ref="AD63:AJ63"/>
    <mergeCell ref="F60:H60"/>
    <mergeCell ref="N60:Q60"/>
    <mergeCell ref="S60:U60"/>
    <mergeCell ref="W60:Z60"/>
    <mergeCell ref="AD60:AJ60"/>
    <mergeCell ref="F61:H61"/>
    <mergeCell ref="N61:Q61"/>
    <mergeCell ref="S61:U61"/>
    <mergeCell ref="W61:Z61"/>
    <mergeCell ref="AD61:AJ61"/>
    <mergeCell ref="F58:H58"/>
    <mergeCell ref="N58:Q58"/>
    <mergeCell ref="S58:U58"/>
    <mergeCell ref="W58:Z58"/>
    <mergeCell ref="AD58:AJ58"/>
    <mergeCell ref="F59:H59"/>
    <mergeCell ref="N59:Q59"/>
    <mergeCell ref="S59:U59"/>
    <mergeCell ref="W59:Z59"/>
    <mergeCell ref="AD59:AJ59"/>
    <mergeCell ref="F56:H56"/>
    <mergeCell ref="N56:Q56"/>
    <mergeCell ref="S56:U56"/>
    <mergeCell ref="W56:Z56"/>
    <mergeCell ref="AD56:AJ56"/>
    <mergeCell ref="F57:H57"/>
    <mergeCell ref="N57:Q57"/>
    <mergeCell ref="S57:U57"/>
    <mergeCell ref="W57:Z57"/>
    <mergeCell ref="AD57:AJ57"/>
    <mergeCell ref="D47:L47"/>
    <mergeCell ref="N47:R47"/>
    <mergeCell ref="U47:AD47"/>
    <mergeCell ref="AF47:AJ47"/>
    <mergeCell ref="U49:AD49"/>
    <mergeCell ref="AF49:AJ49"/>
    <mergeCell ref="C52:AQ52"/>
    <mergeCell ref="F54:H54"/>
    <mergeCell ref="N54:Q54"/>
    <mergeCell ref="S54:U54"/>
    <mergeCell ref="W54:Z54"/>
    <mergeCell ref="AD54:AJ54"/>
    <mergeCell ref="D45:L45"/>
    <mergeCell ref="N45:R45"/>
    <mergeCell ref="U45:AD45"/>
    <mergeCell ref="AF45:AJ45"/>
    <mergeCell ref="D11:F11"/>
    <mergeCell ref="H11:J11"/>
    <mergeCell ref="U11:Y11"/>
    <mergeCell ref="AA11:AJ11"/>
    <mergeCell ref="D13:F13"/>
    <mergeCell ref="H13:R13"/>
    <mergeCell ref="U13:AB13"/>
    <mergeCell ref="AD13:AJ13"/>
    <mergeCell ref="C15:AQ15"/>
    <mergeCell ref="D17:F17"/>
    <mergeCell ref="H17:N17"/>
    <mergeCell ref="P17:Z17"/>
    <mergeCell ref="AB17:AJ17"/>
    <mergeCell ref="C19:Q19"/>
    <mergeCell ref="S19:AQ19"/>
    <mergeCell ref="D21:AJ22"/>
    <mergeCell ref="C24:X24"/>
    <mergeCell ref="Y24:AQ24"/>
    <mergeCell ref="D26:AJ37"/>
    <mergeCell ref="C39:AQ39"/>
    <mergeCell ref="AG1:AR5"/>
    <mergeCell ref="B5:AF5"/>
    <mergeCell ref="C7:AQ7"/>
    <mergeCell ref="D9:F9"/>
    <mergeCell ref="H9:AB9"/>
    <mergeCell ref="AD9:AJ9"/>
    <mergeCell ref="D43:L43"/>
    <mergeCell ref="N43:R43"/>
    <mergeCell ref="U43:AD43"/>
    <mergeCell ref="AF43:AJ43"/>
    <mergeCell ref="D41:L41"/>
    <mergeCell ref="N41:R41"/>
    <mergeCell ref="U41:AD41"/>
    <mergeCell ref="AF41:AJ41"/>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legacyDrawing r:id="rId2"/>
</worksheet>
</file>

<file path=xl/worksheets/sheet17.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BA10" sqref="BA10"/>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6"/>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420" t="s">
        <v>1746</v>
      </c>
      <c r="AH1" s="421"/>
      <c r="AI1" s="421"/>
      <c r="AJ1" s="421"/>
      <c r="AK1" s="421"/>
      <c r="AL1" s="421"/>
      <c r="AM1" s="421"/>
      <c r="AN1" s="421"/>
      <c r="AO1" s="421"/>
      <c r="AP1" s="421"/>
      <c r="AQ1" s="421"/>
      <c r="AR1" s="422"/>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23"/>
      <c r="AH2" s="424"/>
      <c r="AI2" s="424"/>
      <c r="AJ2" s="424"/>
      <c r="AK2" s="424"/>
      <c r="AL2" s="424"/>
      <c r="AM2" s="424"/>
      <c r="AN2" s="424"/>
      <c r="AO2" s="424"/>
      <c r="AP2" s="424"/>
      <c r="AQ2" s="424"/>
      <c r="AR2" s="425"/>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23"/>
      <c r="AH3" s="424"/>
      <c r="AI3" s="424"/>
      <c r="AJ3" s="424"/>
      <c r="AK3" s="424"/>
      <c r="AL3" s="424"/>
      <c r="AM3" s="424"/>
      <c r="AN3" s="424"/>
      <c r="AO3" s="424"/>
      <c r="AP3" s="424"/>
      <c r="AQ3" s="424"/>
      <c r="AR3" s="425"/>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23"/>
      <c r="AH4" s="424"/>
      <c r="AI4" s="424"/>
      <c r="AJ4" s="424"/>
      <c r="AK4" s="424"/>
      <c r="AL4" s="424"/>
      <c r="AM4" s="424"/>
      <c r="AN4" s="424"/>
      <c r="AO4" s="424"/>
      <c r="AP4" s="424"/>
      <c r="AQ4" s="424"/>
      <c r="AR4" s="425"/>
    </row>
    <row r="5" spans="2:44" ht="24.95" customHeight="1" thickBot="1">
      <c r="B5" s="414" t="s">
        <v>1918</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26"/>
      <c r="AH5" s="427"/>
      <c r="AI5" s="427"/>
      <c r="AJ5" s="427"/>
      <c r="AK5" s="427"/>
      <c r="AL5" s="427"/>
      <c r="AM5" s="427"/>
      <c r="AN5" s="427"/>
      <c r="AO5" s="427"/>
      <c r="AP5" s="427"/>
      <c r="AQ5" s="427"/>
      <c r="AR5" s="428"/>
    </row>
    <row r="6" spans="2:44" ht="3.95" customHeight="1">
      <c r="B6" s="159"/>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0" t="s">
        <v>1725</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2"/>
      <c r="AR7" s="160"/>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416" t="s">
        <v>704</v>
      </c>
      <c r="E9" s="416"/>
      <c r="F9" s="416"/>
      <c r="G9" s="6" t="s">
        <v>1</v>
      </c>
      <c r="H9" s="300"/>
      <c r="I9" s="301"/>
      <c r="J9" s="301"/>
      <c r="K9" s="301"/>
      <c r="L9" s="301"/>
      <c r="M9" s="301"/>
      <c r="N9" s="301"/>
      <c r="O9" s="301"/>
      <c r="P9" s="301"/>
      <c r="Q9" s="301"/>
      <c r="R9" s="301"/>
      <c r="S9" s="301"/>
      <c r="T9" s="301"/>
      <c r="U9" s="301"/>
      <c r="V9" s="301"/>
      <c r="W9" s="301"/>
      <c r="X9" s="301"/>
      <c r="Y9" s="301"/>
      <c r="Z9" s="301"/>
      <c r="AA9" s="301"/>
      <c r="AB9" s="302"/>
      <c r="AC9" s="6" t="s">
        <v>1</v>
      </c>
      <c r="AD9" s="417" t="s">
        <v>1718</v>
      </c>
      <c r="AE9" s="418"/>
      <c r="AF9" s="418"/>
      <c r="AG9" s="418"/>
      <c r="AH9" s="418"/>
      <c r="AI9" s="418"/>
      <c r="AJ9" s="419"/>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7"/>
    </row>
    <row r="11" spans="2:44" ht="15" customHeight="1">
      <c r="B11" s="22"/>
      <c r="C11" s="2"/>
      <c r="D11" s="416" t="s">
        <v>705</v>
      </c>
      <c r="E11" s="416"/>
      <c r="F11" s="416"/>
      <c r="G11" s="6" t="s">
        <v>1</v>
      </c>
      <c r="H11" s="303"/>
      <c r="I11" s="303"/>
      <c r="J11" s="303"/>
      <c r="K11" s="7"/>
      <c r="L11" s="7"/>
      <c r="M11" s="7"/>
      <c r="N11" s="2"/>
      <c r="O11" s="2"/>
      <c r="P11" s="7"/>
      <c r="Q11" s="7"/>
      <c r="R11" s="92"/>
      <c r="S11" s="92"/>
      <c r="T11" s="274" t="s">
        <v>1710</v>
      </c>
      <c r="U11" s="307" t="s">
        <v>1728</v>
      </c>
      <c r="V11" s="308"/>
      <c r="W11" s="308"/>
      <c r="X11" s="308"/>
      <c r="Y11" s="309"/>
      <c r="Z11" s="6" t="s">
        <v>1</v>
      </c>
      <c r="AA11" s="300"/>
      <c r="AB11" s="301"/>
      <c r="AC11" s="301"/>
      <c r="AD11" s="301"/>
      <c r="AE11" s="301"/>
      <c r="AF11" s="301"/>
      <c r="AG11" s="301"/>
      <c r="AH11" s="301"/>
      <c r="AI11" s="301"/>
      <c r="AJ11" s="302"/>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416" t="s">
        <v>706</v>
      </c>
      <c r="E13" s="416"/>
      <c r="F13" s="416"/>
      <c r="G13" s="6" t="s">
        <v>1</v>
      </c>
      <c r="H13" s="300"/>
      <c r="I13" s="301"/>
      <c r="J13" s="301"/>
      <c r="K13" s="301"/>
      <c r="L13" s="301"/>
      <c r="M13" s="301"/>
      <c r="N13" s="301"/>
      <c r="O13" s="301"/>
      <c r="P13" s="301"/>
      <c r="Q13" s="301"/>
      <c r="R13" s="302"/>
      <c r="S13" s="92"/>
      <c r="T13" s="146"/>
      <c r="U13" s="328"/>
      <c r="V13" s="329"/>
      <c r="W13" s="329"/>
      <c r="X13" s="329"/>
      <c r="Y13" s="329"/>
      <c r="Z13" s="329"/>
      <c r="AA13" s="329"/>
      <c r="AB13" s="330"/>
      <c r="AC13" s="6" t="s">
        <v>1</v>
      </c>
      <c r="AD13" s="334" t="s">
        <v>1711</v>
      </c>
      <c r="AE13" s="335"/>
      <c r="AF13" s="335"/>
      <c r="AG13" s="335"/>
      <c r="AH13" s="335"/>
      <c r="AI13" s="335"/>
      <c r="AJ13" s="336"/>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1"/>
      <c r="C15" s="310" t="s">
        <v>644</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2"/>
      <c r="AR15" s="160"/>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07" t="s">
        <v>1743</v>
      </c>
      <c r="E17" s="308"/>
      <c r="F17" s="309"/>
      <c r="G17" s="6" t="s">
        <v>1</v>
      </c>
      <c r="H17" s="300"/>
      <c r="I17" s="301"/>
      <c r="J17" s="301"/>
      <c r="K17" s="301"/>
      <c r="L17" s="301"/>
      <c r="M17" s="301"/>
      <c r="N17" s="302"/>
      <c r="O17" s="92"/>
      <c r="P17" s="300"/>
      <c r="Q17" s="301"/>
      <c r="R17" s="301"/>
      <c r="S17" s="301"/>
      <c r="T17" s="301"/>
      <c r="U17" s="301"/>
      <c r="V17" s="301"/>
      <c r="W17" s="301"/>
      <c r="X17" s="301"/>
      <c r="Y17" s="301"/>
      <c r="Z17" s="302"/>
      <c r="AA17" s="92"/>
      <c r="AB17" s="300"/>
      <c r="AC17" s="301"/>
      <c r="AD17" s="301"/>
      <c r="AE17" s="301"/>
      <c r="AF17" s="301"/>
      <c r="AG17" s="301"/>
      <c r="AH17" s="301"/>
      <c r="AI17" s="301"/>
      <c r="AJ17" s="302"/>
      <c r="AK17" s="2"/>
      <c r="AL17" s="2"/>
      <c r="AM17" s="2"/>
      <c r="AN17" s="2"/>
      <c r="AO17" s="2"/>
      <c r="AP17" s="2"/>
      <c r="AQ17" s="2"/>
      <c r="AR17" s="3"/>
      <c r="AV17" s="158"/>
      <c r="AW17" s="158"/>
      <c r="AX17" s="158"/>
      <c r="AY17" s="158"/>
      <c r="AZ17" s="158"/>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8"/>
      <c r="AW18" s="158"/>
      <c r="AX18" s="158"/>
      <c r="AY18" s="158"/>
      <c r="AZ18" s="158"/>
    </row>
    <row r="19" spans="2:52" ht="17.100000000000001" customHeight="1">
      <c r="B19" s="22"/>
      <c r="C19" s="310" t="s">
        <v>1509</v>
      </c>
      <c r="D19" s="311"/>
      <c r="E19" s="311"/>
      <c r="F19" s="311"/>
      <c r="G19" s="311"/>
      <c r="H19" s="311"/>
      <c r="I19" s="311"/>
      <c r="J19" s="311"/>
      <c r="K19" s="311"/>
      <c r="L19" s="311"/>
      <c r="M19" s="311"/>
      <c r="N19" s="311"/>
      <c r="O19" s="311"/>
      <c r="P19" s="311"/>
      <c r="Q19" s="311"/>
      <c r="R19" s="117"/>
      <c r="S19" s="435" t="s">
        <v>1719</v>
      </c>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6"/>
      <c r="AR19" s="162"/>
      <c r="AS19" s="176"/>
      <c r="AT19" s="1" t="s">
        <v>1510</v>
      </c>
      <c r="AV19" s="158" t="s">
        <v>98</v>
      </c>
      <c r="AW19" s="158" t="s">
        <v>98</v>
      </c>
      <c r="AX19" s="158"/>
      <c r="AY19" s="158"/>
      <c r="AZ19" s="158"/>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8"/>
      <c r="AW20" s="158"/>
      <c r="AX20" s="158"/>
      <c r="AY20" s="158"/>
      <c r="AZ20" s="158"/>
    </row>
    <row r="21" spans="2:52" ht="15" customHeight="1">
      <c r="B21" s="22"/>
      <c r="C21" s="21"/>
      <c r="D21" s="408"/>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10"/>
      <c r="AK21" s="2"/>
      <c r="AL21" s="2"/>
      <c r="AM21" s="2"/>
      <c r="AN21" s="2"/>
      <c r="AO21" s="2"/>
      <c r="AP21" s="2"/>
      <c r="AQ21" s="2"/>
      <c r="AR21" s="3"/>
      <c r="AV21" s="158"/>
      <c r="AW21" s="158"/>
      <c r="AX21" s="158"/>
      <c r="AY21" s="158"/>
      <c r="AZ21" s="158"/>
    </row>
    <row r="22" spans="2:52" ht="15" customHeight="1">
      <c r="B22" s="22"/>
      <c r="C22" s="21"/>
      <c r="D22" s="411"/>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3"/>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0" t="s">
        <v>1727</v>
      </c>
      <c r="D24" s="311"/>
      <c r="E24" s="311"/>
      <c r="F24" s="311"/>
      <c r="G24" s="311"/>
      <c r="H24" s="311"/>
      <c r="I24" s="311"/>
      <c r="J24" s="311"/>
      <c r="K24" s="311"/>
      <c r="L24" s="311"/>
      <c r="M24" s="311"/>
      <c r="N24" s="311"/>
      <c r="O24" s="311"/>
      <c r="P24" s="311"/>
      <c r="Q24" s="311"/>
      <c r="R24" s="311"/>
      <c r="S24" s="311"/>
      <c r="T24" s="311"/>
      <c r="U24" s="311"/>
      <c r="V24" s="311"/>
      <c r="W24" s="311"/>
      <c r="X24" s="311"/>
      <c r="Y24" s="435" t="s">
        <v>1735</v>
      </c>
      <c r="Z24" s="435"/>
      <c r="AA24" s="435"/>
      <c r="AB24" s="435"/>
      <c r="AC24" s="435"/>
      <c r="AD24" s="435"/>
      <c r="AE24" s="435"/>
      <c r="AF24" s="435"/>
      <c r="AG24" s="435"/>
      <c r="AH24" s="435"/>
      <c r="AI24" s="435"/>
      <c r="AJ24" s="435"/>
      <c r="AK24" s="435"/>
      <c r="AL24" s="435"/>
      <c r="AM24" s="435"/>
      <c r="AN24" s="435"/>
      <c r="AO24" s="435"/>
      <c r="AP24" s="435"/>
      <c r="AQ24" s="436"/>
      <c r="AR24" s="162"/>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3"/>
      <c r="C26" s="21"/>
      <c r="D26" s="386"/>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8"/>
      <c r="AK26" s="2"/>
      <c r="AL26" s="2"/>
      <c r="AM26" s="2"/>
      <c r="AN26" s="2"/>
      <c r="AO26" s="2"/>
      <c r="AP26" s="2"/>
      <c r="AQ26" s="2"/>
      <c r="AR26" s="3"/>
    </row>
    <row r="27" spans="2:52" ht="15" customHeight="1">
      <c r="B27" s="163"/>
      <c r="C27" s="21"/>
      <c r="D27" s="389"/>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1"/>
      <c r="AK27" s="2"/>
      <c r="AL27" s="2"/>
      <c r="AM27" s="2"/>
      <c r="AN27" s="2"/>
      <c r="AO27" s="2"/>
      <c r="AP27" s="2"/>
      <c r="AQ27" s="2"/>
      <c r="AR27" s="3"/>
    </row>
    <row r="28" spans="2:52" ht="15" customHeight="1">
      <c r="B28" s="163"/>
      <c r="C28" s="21"/>
      <c r="D28" s="389"/>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1"/>
      <c r="AK28" s="2"/>
      <c r="AL28" s="2"/>
      <c r="AM28" s="2"/>
      <c r="AN28" s="2"/>
      <c r="AO28" s="2"/>
      <c r="AP28" s="2"/>
      <c r="AQ28" s="2"/>
      <c r="AR28" s="3"/>
    </row>
    <row r="29" spans="2:52" ht="15" customHeight="1">
      <c r="B29" s="163"/>
      <c r="C29" s="21"/>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1"/>
      <c r="AK29" s="2"/>
      <c r="AL29" s="2"/>
      <c r="AM29" s="2"/>
      <c r="AN29" s="2"/>
      <c r="AO29" s="2"/>
      <c r="AP29" s="2"/>
      <c r="AQ29" s="2"/>
      <c r="AR29" s="3"/>
    </row>
    <row r="30" spans="2:52" ht="15" customHeight="1">
      <c r="B30" s="163"/>
      <c r="C30" s="21"/>
      <c r="D30" s="389"/>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1"/>
      <c r="AK30" s="2"/>
      <c r="AL30" s="2"/>
      <c r="AM30" s="2"/>
      <c r="AN30" s="2"/>
      <c r="AO30" s="2"/>
      <c r="AP30" s="2"/>
      <c r="AQ30" s="2"/>
      <c r="AR30" s="3"/>
    </row>
    <row r="31" spans="2:52" ht="15" customHeight="1">
      <c r="B31" s="163"/>
      <c r="C31" s="21"/>
      <c r="D31" s="389"/>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1"/>
      <c r="AK31" s="2"/>
      <c r="AL31" s="2"/>
      <c r="AM31" s="2"/>
      <c r="AN31" s="2"/>
      <c r="AO31" s="2"/>
      <c r="AP31" s="2"/>
      <c r="AQ31" s="2"/>
      <c r="AR31" s="3"/>
    </row>
    <row r="32" spans="2:52" ht="15" customHeight="1">
      <c r="B32" s="163"/>
      <c r="C32" s="21"/>
      <c r="D32" s="389"/>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1"/>
      <c r="AK32" s="2"/>
      <c r="AL32" s="2"/>
      <c r="AM32" s="2"/>
      <c r="AN32" s="2"/>
      <c r="AO32" s="2"/>
      <c r="AP32" s="2"/>
      <c r="AQ32" s="2"/>
      <c r="AR32" s="3"/>
    </row>
    <row r="33" spans="2:44" ht="15" customHeight="1">
      <c r="B33" s="163"/>
      <c r="C33" s="21"/>
      <c r="D33" s="389"/>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1"/>
      <c r="AK33" s="2"/>
      <c r="AL33" s="2"/>
      <c r="AM33" s="2"/>
      <c r="AN33" s="2"/>
      <c r="AO33" s="2"/>
      <c r="AP33" s="2"/>
      <c r="AQ33" s="2"/>
      <c r="AR33" s="3"/>
    </row>
    <row r="34" spans="2:44" ht="15" customHeight="1">
      <c r="B34" s="163"/>
      <c r="C34" s="21"/>
      <c r="D34" s="389"/>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2"/>
      <c r="AL34" s="2"/>
      <c r="AM34" s="2"/>
      <c r="AN34" s="2"/>
      <c r="AO34" s="2"/>
      <c r="AP34" s="2"/>
      <c r="AQ34" s="2"/>
      <c r="AR34" s="3"/>
    </row>
    <row r="35" spans="2:44" ht="15" customHeight="1">
      <c r="B35" s="163"/>
      <c r="C35" s="21"/>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1"/>
      <c r="AK35" s="2"/>
      <c r="AL35" s="2"/>
      <c r="AM35" s="2"/>
      <c r="AN35" s="2"/>
      <c r="AO35" s="2"/>
      <c r="AP35" s="2"/>
      <c r="AQ35" s="2"/>
      <c r="AR35" s="3"/>
    </row>
    <row r="36" spans="2:44" ht="15" customHeight="1">
      <c r="B36" s="163"/>
      <c r="C36" s="21"/>
      <c r="D36" s="389"/>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1"/>
      <c r="AK36" s="2"/>
      <c r="AL36" s="2"/>
      <c r="AM36" s="2"/>
      <c r="AN36" s="2"/>
      <c r="AO36" s="2"/>
      <c r="AP36" s="2"/>
      <c r="AQ36" s="2"/>
      <c r="AR36" s="3"/>
    </row>
    <row r="37" spans="2:44" ht="15" customHeight="1">
      <c r="B37" s="163"/>
      <c r="C37" s="21"/>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0" t="s">
        <v>1734</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2"/>
      <c r="AR39" s="164"/>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95" t="s">
        <v>1729</v>
      </c>
      <c r="E41" s="396"/>
      <c r="F41" s="396"/>
      <c r="G41" s="396"/>
      <c r="H41" s="396"/>
      <c r="I41" s="396"/>
      <c r="J41" s="396"/>
      <c r="K41" s="396"/>
      <c r="L41" s="397"/>
      <c r="M41" s="6" t="s">
        <v>1</v>
      </c>
      <c r="N41" s="342"/>
      <c r="O41" s="343"/>
      <c r="P41" s="343"/>
      <c r="Q41" s="343"/>
      <c r="R41" s="344"/>
      <c r="S41" s="92"/>
      <c r="T41" s="92" t="s">
        <v>718</v>
      </c>
      <c r="U41" s="395" t="s">
        <v>1733</v>
      </c>
      <c r="V41" s="396"/>
      <c r="W41" s="396"/>
      <c r="X41" s="396"/>
      <c r="Y41" s="396"/>
      <c r="Z41" s="396"/>
      <c r="AA41" s="396"/>
      <c r="AB41" s="396"/>
      <c r="AC41" s="396"/>
      <c r="AD41" s="397"/>
      <c r="AE41" s="6" t="s">
        <v>1</v>
      </c>
      <c r="AF41" s="405" t="str">
        <f>IF(COUNTBLANK(AF43)+COUNTBLANK(AF45)+COUNTBLANK(AF47)=3,"",SUM(AF43,AF45,AF47))</f>
        <v/>
      </c>
      <c r="AG41" s="406"/>
      <c r="AH41" s="406"/>
      <c r="AI41" s="406"/>
      <c r="AJ41" s="407"/>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395" t="s">
        <v>1730</v>
      </c>
      <c r="E43" s="396"/>
      <c r="F43" s="396"/>
      <c r="G43" s="396"/>
      <c r="H43" s="396"/>
      <c r="I43" s="396"/>
      <c r="J43" s="396"/>
      <c r="K43" s="396"/>
      <c r="L43" s="397"/>
      <c r="M43" s="6" t="s">
        <v>1</v>
      </c>
      <c r="N43" s="342"/>
      <c r="O43" s="343"/>
      <c r="P43" s="343"/>
      <c r="Q43" s="343"/>
      <c r="R43" s="344"/>
      <c r="S43" s="92"/>
      <c r="T43" s="153" t="s">
        <v>715</v>
      </c>
      <c r="U43" s="395" t="s">
        <v>1832</v>
      </c>
      <c r="V43" s="396"/>
      <c r="W43" s="396"/>
      <c r="X43" s="396"/>
      <c r="Y43" s="396"/>
      <c r="Z43" s="396"/>
      <c r="AA43" s="396"/>
      <c r="AB43" s="396"/>
      <c r="AC43" s="396"/>
      <c r="AD43" s="397"/>
      <c r="AE43" s="6" t="s">
        <v>1</v>
      </c>
      <c r="AF43" s="342"/>
      <c r="AG43" s="343"/>
      <c r="AH43" s="343"/>
      <c r="AI43" s="343"/>
      <c r="AJ43" s="344"/>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5"/>
      <c r="C45" s="5"/>
      <c r="D45" s="395" t="s">
        <v>1731</v>
      </c>
      <c r="E45" s="396"/>
      <c r="F45" s="396"/>
      <c r="G45" s="396"/>
      <c r="H45" s="396"/>
      <c r="I45" s="396"/>
      <c r="J45" s="396"/>
      <c r="K45" s="396"/>
      <c r="L45" s="397"/>
      <c r="M45" s="6" t="s">
        <v>1</v>
      </c>
      <c r="N45" s="342"/>
      <c r="O45" s="343"/>
      <c r="P45" s="343"/>
      <c r="Q45" s="343"/>
      <c r="R45" s="344"/>
      <c r="S45" s="92"/>
      <c r="T45" s="153" t="s">
        <v>716</v>
      </c>
      <c r="U45" s="395" t="s">
        <v>1833</v>
      </c>
      <c r="V45" s="396"/>
      <c r="W45" s="396"/>
      <c r="X45" s="396"/>
      <c r="Y45" s="396"/>
      <c r="Z45" s="396"/>
      <c r="AA45" s="396"/>
      <c r="AB45" s="396"/>
      <c r="AC45" s="396"/>
      <c r="AD45" s="397"/>
      <c r="AE45" s="6" t="s">
        <v>1</v>
      </c>
      <c r="AF45" s="342"/>
      <c r="AG45" s="343"/>
      <c r="AH45" s="343"/>
      <c r="AI45" s="343"/>
      <c r="AJ45" s="344"/>
      <c r="AK45" s="2"/>
      <c r="AL45" s="2"/>
      <c r="AM45" s="2"/>
      <c r="AN45" s="2"/>
      <c r="AO45" s="2"/>
      <c r="AP45" s="2"/>
      <c r="AQ45" s="2"/>
      <c r="AR45" s="3"/>
    </row>
    <row r="46" spans="2:44" ht="3.95" customHeight="1">
      <c r="B46" s="165"/>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395" t="s">
        <v>1732</v>
      </c>
      <c r="E47" s="396"/>
      <c r="F47" s="396"/>
      <c r="G47" s="396"/>
      <c r="H47" s="396"/>
      <c r="I47" s="396"/>
      <c r="J47" s="396"/>
      <c r="K47" s="396"/>
      <c r="L47" s="397"/>
      <c r="M47" s="6" t="s">
        <v>1</v>
      </c>
      <c r="N47" s="342"/>
      <c r="O47" s="343"/>
      <c r="P47" s="343"/>
      <c r="Q47" s="343"/>
      <c r="R47" s="344"/>
      <c r="S47" s="92"/>
      <c r="T47" s="153" t="s">
        <v>717</v>
      </c>
      <c r="U47" s="395" t="s">
        <v>1834</v>
      </c>
      <c r="V47" s="396"/>
      <c r="W47" s="396"/>
      <c r="X47" s="396"/>
      <c r="Y47" s="396"/>
      <c r="Z47" s="396"/>
      <c r="AA47" s="396"/>
      <c r="AB47" s="396"/>
      <c r="AC47" s="396"/>
      <c r="AD47" s="397"/>
      <c r="AE47" s="6" t="s">
        <v>1</v>
      </c>
      <c r="AF47" s="342"/>
      <c r="AG47" s="343"/>
      <c r="AH47" s="343"/>
      <c r="AI47" s="343"/>
      <c r="AJ47" s="344"/>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4" t="s">
        <v>1493</v>
      </c>
      <c r="U49" s="395" t="s">
        <v>1807</v>
      </c>
      <c r="V49" s="396"/>
      <c r="W49" s="396"/>
      <c r="X49" s="396"/>
      <c r="Y49" s="396"/>
      <c r="Z49" s="396"/>
      <c r="AA49" s="396"/>
      <c r="AB49" s="396"/>
      <c r="AC49" s="396"/>
      <c r="AD49" s="397"/>
      <c r="AE49" s="6" t="s">
        <v>1</v>
      </c>
      <c r="AF49" s="405" t="str">
        <f>IF(COUNTBLANK(N41)+COUNTBLANK(N43)+COUNTBLANK(N45)+COUNTBLANK(N47)+COUNTBLANK(AF41)=5,"",SUM(N41,N43,N45,N47,AF41))</f>
        <v/>
      </c>
      <c r="AG49" s="406"/>
      <c r="AH49" s="406"/>
      <c r="AI49" s="406"/>
      <c r="AJ49" s="407"/>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6"/>
      <c r="C52" s="310" t="s">
        <v>1712</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2"/>
      <c r="AR52" s="160"/>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7" t="s">
        <v>1715</v>
      </c>
      <c r="E54" s="98"/>
      <c r="F54" s="306" t="s">
        <v>722</v>
      </c>
      <c r="G54" s="306"/>
      <c r="H54" s="306"/>
      <c r="I54" s="92"/>
      <c r="J54" s="145" t="s">
        <v>1713</v>
      </c>
      <c r="K54" s="92"/>
      <c r="L54" s="148" t="s">
        <v>626</v>
      </c>
      <c r="M54" s="92"/>
      <c r="N54" s="399" t="s">
        <v>629</v>
      </c>
      <c r="O54" s="400"/>
      <c r="P54" s="400"/>
      <c r="Q54" s="401"/>
      <c r="R54" s="155"/>
      <c r="S54" s="437" t="s">
        <v>628</v>
      </c>
      <c r="T54" s="438"/>
      <c r="U54" s="439"/>
      <c r="V54" s="2"/>
      <c r="W54" s="307" t="s">
        <v>6</v>
      </c>
      <c r="X54" s="308"/>
      <c r="Y54" s="308"/>
      <c r="Z54" s="309"/>
      <c r="AA54" s="98"/>
      <c r="AB54" s="147" t="s">
        <v>627</v>
      </c>
      <c r="AC54" s="98"/>
      <c r="AD54" s="429" t="s">
        <v>1716</v>
      </c>
      <c r="AE54" s="430"/>
      <c r="AF54" s="430"/>
      <c r="AG54" s="430"/>
      <c r="AH54" s="430"/>
      <c r="AI54" s="430"/>
      <c r="AJ54" s="431"/>
      <c r="AK54" s="24"/>
      <c r="AL54" s="24"/>
      <c r="AM54" s="24"/>
      <c r="AN54" s="24"/>
      <c r="AO54" s="24"/>
      <c r="AP54" s="24"/>
      <c r="AQ54" s="24"/>
      <c r="AR54" s="167"/>
      <c r="AS54" s="2"/>
    </row>
    <row r="55" spans="1:46" ht="3.95" customHeight="1">
      <c r="B55" s="22"/>
      <c r="C55" s="2"/>
      <c r="D55" s="277"/>
      <c r="E55" s="277"/>
      <c r="F55" s="277"/>
      <c r="G55" s="277"/>
      <c r="H55" s="277"/>
      <c r="I55" s="278"/>
      <c r="J55" s="278"/>
      <c r="K55" s="278"/>
      <c r="L55" s="278"/>
      <c r="M55" s="278"/>
      <c r="N55" s="278"/>
      <c r="O55" s="278"/>
      <c r="P55" s="278"/>
      <c r="Q55" s="7"/>
      <c r="R55" s="155"/>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80"/>
    </row>
    <row r="56" spans="1:46" ht="15" customHeight="1">
      <c r="A56" s="226">
        <f t="shared" ref="A56:A107" si="0">IF(OR(S56="Doc.",S56="MAA, Doc.",S56="MAB, Doc."),A55+1,A55)</f>
        <v>0</v>
      </c>
      <c r="B56" s="22"/>
      <c r="C56" s="2"/>
      <c r="D56" s="229"/>
      <c r="E56" s="12"/>
      <c r="F56" s="432" t="str">
        <f>IF(H13=""," Chef d'équipe",H13)</f>
        <v xml:space="preserve"> Chef d'équipe</v>
      </c>
      <c r="G56" s="433"/>
      <c r="H56" s="434"/>
      <c r="I56" s="177"/>
      <c r="J56" s="275" t="str">
        <f>IF(U13=""," رئيس فرقة البحث",U13)</f>
        <v xml:space="preserve"> رئيس فرقة البحث</v>
      </c>
      <c r="K56" s="177"/>
      <c r="L56" s="235"/>
      <c r="M56" s="177"/>
      <c r="N56" s="372"/>
      <c r="O56" s="373"/>
      <c r="P56" s="373"/>
      <c r="Q56" s="374"/>
      <c r="R56" s="179"/>
      <c r="S56" s="372"/>
      <c r="T56" s="373"/>
      <c r="U56" s="374"/>
      <c r="V56" s="278"/>
      <c r="W56" s="372"/>
      <c r="X56" s="373"/>
      <c r="Y56" s="373"/>
      <c r="Z56" s="374"/>
      <c r="AA56" s="12"/>
      <c r="AB56" s="276"/>
      <c r="AC56" s="12"/>
      <c r="AD56" s="402"/>
      <c r="AE56" s="403"/>
      <c r="AF56" s="403"/>
      <c r="AG56" s="403"/>
      <c r="AH56" s="403"/>
      <c r="AI56" s="403"/>
      <c r="AJ56" s="404"/>
      <c r="AK56" s="2"/>
      <c r="AL56" s="2"/>
      <c r="AM56" s="2"/>
      <c r="AN56" s="2"/>
      <c r="AO56" s="2"/>
      <c r="AP56" s="2"/>
      <c r="AQ56" s="2"/>
      <c r="AR56" s="3"/>
      <c r="AS56" s="2"/>
      <c r="AT56" s="181">
        <f>AT55+1</f>
        <v>1</v>
      </c>
    </row>
    <row r="57" spans="1:46" ht="15" customHeight="1">
      <c r="A57" s="226">
        <f t="shared" si="0"/>
        <v>0</v>
      </c>
      <c r="B57" s="22"/>
      <c r="C57" s="2"/>
      <c r="D57" s="229"/>
      <c r="E57" s="12"/>
      <c r="F57" s="371"/>
      <c r="G57" s="371"/>
      <c r="H57" s="371"/>
      <c r="I57" s="177"/>
      <c r="J57" s="234"/>
      <c r="K57" s="177"/>
      <c r="L57" s="235"/>
      <c r="M57" s="177"/>
      <c r="N57" s="372"/>
      <c r="O57" s="373"/>
      <c r="P57" s="373"/>
      <c r="Q57" s="374"/>
      <c r="R57" s="179"/>
      <c r="S57" s="372"/>
      <c r="T57" s="373"/>
      <c r="U57" s="374"/>
      <c r="V57" s="278"/>
      <c r="W57" s="372"/>
      <c r="X57" s="373"/>
      <c r="Y57" s="373"/>
      <c r="Z57" s="374"/>
      <c r="AA57" s="12"/>
      <c r="AB57" s="276"/>
      <c r="AC57" s="12"/>
      <c r="AD57" s="398"/>
      <c r="AE57" s="379"/>
      <c r="AF57" s="379"/>
      <c r="AG57" s="379"/>
      <c r="AH57" s="379"/>
      <c r="AI57" s="379"/>
      <c r="AJ57" s="380"/>
      <c r="AK57" s="2"/>
      <c r="AL57" s="2"/>
      <c r="AM57" s="2"/>
      <c r="AN57" s="2"/>
      <c r="AO57" s="2"/>
      <c r="AP57" s="2"/>
      <c r="AQ57" s="2"/>
      <c r="AR57" s="3"/>
      <c r="AS57" s="2"/>
      <c r="AT57" s="181">
        <f t="shared" ref="AT57:AT108" si="1">AT56+1</f>
        <v>2</v>
      </c>
    </row>
    <row r="58" spans="1:46" ht="15" customHeight="1">
      <c r="A58" s="226">
        <f t="shared" si="0"/>
        <v>0</v>
      </c>
      <c r="B58" s="22"/>
      <c r="C58" s="2"/>
      <c r="D58" s="229"/>
      <c r="E58" s="277"/>
      <c r="F58" s="371"/>
      <c r="G58" s="371"/>
      <c r="H58" s="371"/>
      <c r="I58" s="177"/>
      <c r="J58" s="234"/>
      <c r="K58" s="177"/>
      <c r="L58" s="235"/>
      <c r="M58" s="177"/>
      <c r="N58" s="372"/>
      <c r="O58" s="373"/>
      <c r="P58" s="373"/>
      <c r="Q58" s="374"/>
      <c r="R58" s="179"/>
      <c r="S58" s="372"/>
      <c r="T58" s="373"/>
      <c r="U58" s="374"/>
      <c r="V58" s="278"/>
      <c r="W58" s="372"/>
      <c r="X58" s="373"/>
      <c r="Y58" s="373"/>
      <c r="Z58" s="374"/>
      <c r="AA58" s="12"/>
      <c r="AB58" s="276"/>
      <c r="AC58" s="12"/>
      <c r="AD58" s="378"/>
      <c r="AE58" s="379"/>
      <c r="AF58" s="379"/>
      <c r="AG58" s="379"/>
      <c r="AH58" s="379"/>
      <c r="AI58" s="379"/>
      <c r="AJ58" s="380"/>
      <c r="AK58" s="2"/>
      <c r="AL58" s="2"/>
      <c r="AM58" s="2"/>
      <c r="AN58" s="2"/>
      <c r="AO58" s="2"/>
      <c r="AP58" s="2"/>
      <c r="AQ58" s="2"/>
      <c r="AR58" s="3"/>
      <c r="AS58" s="2"/>
      <c r="AT58" s="181">
        <f t="shared" si="1"/>
        <v>3</v>
      </c>
    </row>
    <row r="59" spans="1:46" ht="15" customHeight="1">
      <c r="A59" s="226">
        <f t="shared" si="0"/>
        <v>0</v>
      </c>
      <c r="B59" s="22"/>
      <c r="C59" s="2"/>
      <c r="D59" s="229"/>
      <c r="E59" s="277"/>
      <c r="F59" s="371"/>
      <c r="G59" s="371"/>
      <c r="H59" s="371"/>
      <c r="I59" s="177"/>
      <c r="J59" s="234"/>
      <c r="K59" s="177"/>
      <c r="L59" s="235"/>
      <c r="M59" s="177"/>
      <c r="N59" s="372"/>
      <c r="O59" s="373"/>
      <c r="P59" s="373"/>
      <c r="Q59" s="374"/>
      <c r="R59" s="179"/>
      <c r="S59" s="372"/>
      <c r="T59" s="373"/>
      <c r="U59" s="374"/>
      <c r="V59" s="278"/>
      <c r="W59" s="372"/>
      <c r="X59" s="373"/>
      <c r="Y59" s="373"/>
      <c r="Z59" s="374"/>
      <c r="AA59" s="12"/>
      <c r="AB59" s="276"/>
      <c r="AC59" s="12"/>
      <c r="AD59" s="378"/>
      <c r="AE59" s="379"/>
      <c r="AF59" s="379"/>
      <c r="AG59" s="379"/>
      <c r="AH59" s="379"/>
      <c r="AI59" s="379"/>
      <c r="AJ59" s="380"/>
      <c r="AK59" s="2"/>
      <c r="AL59" s="2"/>
      <c r="AM59" s="2"/>
      <c r="AN59" s="2"/>
      <c r="AO59" s="2"/>
      <c r="AP59" s="2"/>
      <c r="AQ59" s="2"/>
      <c r="AR59" s="3"/>
      <c r="AS59" s="2"/>
      <c r="AT59" s="181">
        <f t="shared" si="1"/>
        <v>4</v>
      </c>
    </row>
    <row r="60" spans="1:46" ht="15" customHeight="1">
      <c r="A60" s="226">
        <f t="shared" si="0"/>
        <v>0</v>
      </c>
      <c r="B60" s="22"/>
      <c r="C60" s="2"/>
      <c r="D60" s="229"/>
      <c r="E60" s="277"/>
      <c r="F60" s="371"/>
      <c r="G60" s="371"/>
      <c r="H60" s="371"/>
      <c r="I60" s="177"/>
      <c r="J60" s="234"/>
      <c r="K60" s="177"/>
      <c r="L60" s="235"/>
      <c r="M60" s="177"/>
      <c r="N60" s="372"/>
      <c r="O60" s="373"/>
      <c r="P60" s="373"/>
      <c r="Q60" s="374"/>
      <c r="R60" s="179"/>
      <c r="S60" s="372"/>
      <c r="T60" s="373"/>
      <c r="U60" s="374"/>
      <c r="V60" s="278"/>
      <c r="W60" s="372"/>
      <c r="X60" s="373"/>
      <c r="Y60" s="373"/>
      <c r="Z60" s="374"/>
      <c r="AA60" s="12"/>
      <c r="AB60" s="276"/>
      <c r="AC60" s="12"/>
      <c r="AD60" s="378"/>
      <c r="AE60" s="379"/>
      <c r="AF60" s="379"/>
      <c r="AG60" s="379"/>
      <c r="AH60" s="379"/>
      <c r="AI60" s="379"/>
      <c r="AJ60" s="380"/>
      <c r="AK60" s="2"/>
      <c r="AL60" s="2"/>
      <c r="AM60" s="2"/>
      <c r="AN60" s="2"/>
      <c r="AO60" s="2"/>
      <c r="AP60" s="2"/>
      <c r="AQ60" s="2"/>
      <c r="AR60" s="3"/>
      <c r="AS60" s="2"/>
      <c r="AT60" s="181">
        <f t="shared" si="1"/>
        <v>5</v>
      </c>
    </row>
    <row r="61" spans="1:46" ht="15" customHeight="1">
      <c r="A61" s="226">
        <f t="shared" si="0"/>
        <v>0</v>
      </c>
      <c r="B61" s="22"/>
      <c r="C61" s="2"/>
      <c r="D61" s="229"/>
      <c r="E61" s="277"/>
      <c r="F61" s="371"/>
      <c r="G61" s="371"/>
      <c r="H61" s="371"/>
      <c r="I61" s="177"/>
      <c r="J61" s="234"/>
      <c r="K61" s="177"/>
      <c r="L61" s="235"/>
      <c r="M61" s="177"/>
      <c r="N61" s="372"/>
      <c r="O61" s="373"/>
      <c r="P61" s="373"/>
      <c r="Q61" s="374"/>
      <c r="R61" s="179"/>
      <c r="S61" s="372"/>
      <c r="T61" s="373"/>
      <c r="U61" s="374"/>
      <c r="V61" s="278"/>
      <c r="W61" s="372"/>
      <c r="X61" s="373"/>
      <c r="Y61" s="373"/>
      <c r="Z61" s="374"/>
      <c r="AA61" s="12"/>
      <c r="AB61" s="276"/>
      <c r="AC61" s="12"/>
      <c r="AD61" s="378"/>
      <c r="AE61" s="379"/>
      <c r="AF61" s="379"/>
      <c r="AG61" s="379"/>
      <c r="AH61" s="379"/>
      <c r="AI61" s="379"/>
      <c r="AJ61" s="380"/>
      <c r="AK61" s="2"/>
      <c r="AL61" s="2"/>
      <c r="AM61" s="2"/>
      <c r="AN61" s="2"/>
      <c r="AO61" s="2"/>
      <c r="AP61" s="2"/>
      <c r="AQ61" s="2"/>
      <c r="AR61" s="3"/>
      <c r="AS61" s="2"/>
      <c r="AT61" s="181">
        <f t="shared" si="1"/>
        <v>6</v>
      </c>
    </row>
    <row r="62" spans="1:46" ht="15" customHeight="1">
      <c r="A62" s="226">
        <f t="shared" si="0"/>
        <v>0</v>
      </c>
      <c r="B62" s="22"/>
      <c r="C62" s="2"/>
      <c r="D62" s="229"/>
      <c r="E62" s="277"/>
      <c r="F62" s="371"/>
      <c r="G62" s="371"/>
      <c r="H62" s="371"/>
      <c r="I62" s="177"/>
      <c r="J62" s="234"/>
      <c r="K62" s="177"/>
      <c r="L62" s="235"/>
      <c r="M62" s="177"/>
      <c r="N62" s="372"/>
      <c r="O62" s="373"/>
      <c r="P62" s="373"/>
      <c r="Q62" s="374"/>
      <c r="R62" s="179"/>
      <c r="S62" s="372"/>
      <c r="T62" s="373"/>
      <c r="U62" s="374"/>
      <c r="V62" s="278"/>
      <c r="W62" s="372"/>
      <c r="X62" s="373"/>
      <c r="Y62" s="373"/>
      <c r="Z62" s="374"/>
      <c r="AA62" s="12"/>
      <c r="AB62" s="276"/>
      <c r="AC62" s="12"/>
      <c r="AD62" s="378"/>
      <c r="AE62" s="379"/>
      <c r="AF62" s="379"/>
      <c r="AG62" s="379"/>
      <c r="AH62" s="379"/>
      <c r="AI62" s="379"/>
      <c r="AJ62" s="380"/>
      <c r="AK62" s="2"/>
      <c r="AL62" s="2"/>
      <c r="AM62" s="2"/>
      <c r="AN62" s="2"/>
      <c r="AO62" s="2"/>
      <c r="AP62" s="2"/>
      <c r="AQ62" s="2"/>
      <c r="AR62" s="3"/>
      <c r="AS62" s="2"/>
      <c r="AT62" s="181">
        <f t="shared" si="1"/>
        <v>7</v>
      </c>
    </row>
    <row r="63" spans="1:46" ht="15" customHeight="1">
      <c r="A63" s="226">
        <f t="shared" si="0"/>
        <v>0</v>
      </c>
      <c r="B63" s="22"/>
      <c r="C63" s="2"/>
      <c r="D63" s="229"/>
      <c r="E63" s="277"/>
      <c r="F63" s="371"/>
      <c r="G63" s="371"/>
      <c r="H63" s="371"/>
      <c r="I63" s="177"/>
      <c r="J63" s="234"/>
      <c r="K63" s="177"/>
      <c r="L63" s="235"/>
      <c r="M63" s="177"/>
      <c r="N63" s="372"/>
      <c r="O63" s="373"/>
      <c r="P63" s="373"/>
      <c r="Q63" s="374"/>
      <c r="R63" s="179"/>
      <c r="S63" s="372"/>
      <c r="T63" s="373"/>
      <c r="U63" s="374"/>
      <c r="V63" s="278"/>
      <c r="W63" s="372"/>
      <c r="X63" s="373"/>
      <c r="Y63" s="373"/>
      <c r="Z63" s="374"/>
      <c r="AA63" s="12"/>
      <c r="AB63" s="276"/>
      <c r="AC63" s="12"/>
      <c r="AD63" s="378"/>
      <c r="AE63" s="379"/>
      <c r="AF63" s="379"/>
      <c r="AG63" s="379"/>
      <c r="AH63" s="379"/>
      <c r="AI63" s="379"/>
      <c r="AJ63" s="380"/>
      <c r="AK63" s="2"/>
      <c r="AL63" s="2"/>
      <c r="AM63" s="2"/>
      <c r="AN63" s="2"/>
      <c r="AO63" s="2"/>
      <c r="AP63" s="2"/>
      <c r="AQ63" s="2"/>
      <c r="AR63" s="3"/>
      <c r="AS63" s="2"/>
      <c r="AT63" s="181">
        <f t="shared" si="1"/>
        <v>8</v>
      </c>
    </row>
    <row r="64" spans="1:46" ht="15" customHeight="1">
      <c r="A64" s="226">
        <f t="shared" si="0"/>
        <v>0</v>
      </c>
      <c r="B64" s="22"/>
      <c r="C64" s="2"/>
      <c r="D64" s="229"/>
      <c r="E64" s="277"/>
      <c r="F64" s="371"/>
      <c r="G64" s="371"/>
      <c r="H64" s="371"/>
      <c r="I64" s="177"/>
      <c r="J64" s="234"/>
      <c r="K64" s="177"/>
      <c r="L64" s="235"/>
      <c r="M64" s="177"/>
      <c r="N64" s="372"/>
      <c r="O64" s="373"/>
      <c r="P64" s="373"/>
      <c r="Q64" s="374"/>
      <c r="R64" s="179"/>
      <c r="S64" s="372"/>
      <c r="T64" s="373"/>
      <c r="U64" s="374"/>
      <c r="V64" s="278"/>
      <c r="W64" s="372"/>
      <c r="X64" s="373"/>
      <c r="Y64" s="373"/>
      <c r="Z64" s="374"/>
      <c r="AA64" s="12"/>
      <c r="AB64" s="276"/>
      <c r="AC64" s="12"/>
      <c r="AD64" s="378"/>
      <c r="AE64" s="379"/>
      <c r="AF64" s="379"/>
      <c r="AG64" s="379"/>
      <c r="AH64" s="379"/>
      <c r="AI64" s="379"/>
      <c r="AJ64" s="380"/>
      <c r="AK64" s="2"/>
      <c r="AL64" s="2"/>
      <c r="AM64" s="2"/>
      <c r="AN64" s="2"/>
      <c r="AO64" s="2"/>
      <c r="AP64" s="2"/>
      <c r="AQ64" s="2"/>
      <c r="AR64" s="3"/>
      <c r="AS64" s="2"/>
      <c r="AT64" s="181">
        <f t="shared" si="1"/>
        <v>9</v>
      </c>
    </row>
    <row r="65" spans="1:46" ht="15" customHeight="1">
      <c r="A65" s="226">
        <f t="shared" si="0"/>
        <v>0</v>
      </c>
      <c r="B65" s="22"/>
      <c r="C65" s="2"/>
      <c r="D65" s="229"/>
      <c r="E65" s="277"/>
      <c r="F65" s="371"/>
      <c r="G65" s="371"/>
      <c r="H65" s="371"/>
      <c r="I65" s="177"/>
      <c r="J65" s="234"/>
      <c r="K65" s="177"/>
      <c r="L65" s="235"/>
      <c r="M65" s="177"/>
      <c r="N65" s="372"/>
      <c r="O65" s="373"/>
      <c r="P65" s="373"/>
      <c r="Q65" s="374"/>
      <c r="R65" s="179"/>
      <c r="S65" s="372"/>
      <c r="T65" s="373"/>
      <c r="U65" s="374"/>
      <c r="V65" s="278"/>
      <c r="W65" s="372"/>
      <c r="X65" s="373"/>
      <c r="Y65" s="373"/>
      <c r="Z65" s="374"/>
      <c r="AA65" s="12"/>
      <c r="AB65" s="276"/>
      <c r="AC65" s="12"/>
      <c r="AD65" s="378"/>
      <c r="AE65" s="379"/>
      <c r="AF65" s="379"/>
      <c r="AG65" s="379"/>
      <c r="AH65" s="379"/>
      <c r="AI65" s="379"/>
      <c r="AJ65" s="380"/>
      <c r="AK65" s="2"/>
      <c r="AL65" s="2"/>
      <c r="AM65" s="2"/>
      <c r="AN65" s="2"/>
      <c r="AO65" s="2"/>
      <c r="AP65" s="2"/>
      <c r="AQ65" s="2"/>
      <c r="AR65" s="3"/>
      <c r="AS65" s="2"/>
      <c r="AT65" s="181">
        <f t="shared" si="1"/>
        <v>10</v>
      </c>
    </row>
    <row r="66" spans="1:46" ht="15" customHeight="1">
      <c r="A66" s="226">
        <f t="shared" si="0"/>
        <v>0</v>
      </c>
      <c r="B66" s="22"/>
      <c r="C66" s="2"/>
      <c r="D66" s="229"/>
      <c r="E66" s="277"/>
      <c r="F66" s="371"/>
      <c r="G66" s="371"/>
      <c r="H66" s="371"/>
      <c r="I66" s="177"/>
      <c r="J66" s="234"/>
      <c r="K66" s="177"/>
      <c r="L66" s="235"/>
      <c r="M66" s="177"/>
      <c r="N66" s="372"/>
      <c r="O66" s="373"/>
      <c r="P66" s="373"/>
      <c r="Q66" s="374"/>
      <c r="R66" s="179"/>
      <c r="S66" s="372"/>
      <c r="T66" s="373"/>
      <c r="U66" s="374"/>
      <c r="V66" s="278"/>
      <c r="W66" s="372"/>
      <c r="X66" s="373"/>
      <c r="Y66" s="373"/>
      <c r="Z66" s="374"/>
      <c r="AA66" s="12"/>
      <c r="AB66" s="276"/>
      <c r="AC66" s="12"/>
      <c r="AD66" s="378"/>
      <c r="AE66" s="379"/>
      <c r="AF66" s="379"/>
      <c r="AG66" s="379"/>
      <c r="AH66" s="379"/>
      <c r="AI66" s="379"/>
      <c r="AJ66" s="380"/>
      <c r="AK66" s="2"/>
      <c r="AL66" s="2"/>
      <c r="AM66" s="2"/>
      <c r="AN66" s="2"/>
      <c r="AO66" s="2"/>
      <c r="AP66" s="2"/>
      <c r="AQ66" s="2"/>
      <c r="AR66" s="3"/>
      <c r="AS66" s="2"/>
      <c r="AT66" s="181">
        <f t="shared" si="1"/>
        <v>11</v>
      </c>
    </row>
    <row r="67" spans="1:46" ht="15" customHeight="1">
      <c r="A67" s="226">
        <f t="shared" si="0"/>
        <v>0</v>
      </c>
      <c r="B67" s="22"/>
      <c r="C67" s="2"/>
      <c r="D67" s="229"/>
      <c r="E67" s="277"/>
      <c r="F67" s="371"/>
      <c r="G67" s="371"/>
      <c r="H67" s="371"/>
      <c r="I67" s="177"/>
      <c r="J67" s="234"/>
      <c r="K67" s="177"/>
      <c r="L67" s="235"/>
      <c r="M67" s="177"/>
      <c r="N67" s="372"/>
      <c r="O67" s="373"/>
      <c r="P67" s="373"/>
      <c r="Q67" s="374"/>
      <c r="R67" s="179"/>
      <c r="S67" s="372"/>
      <c r="T67" s="373"/>
      <c r="U67" s="374"/>
      <c r="V67" s="278"/>
      <c r="W67" s="372"/>
      <c r="X67" s="373"/>
      <c r="Y67" s="373"/>
      <c r="Z67" s="374"/>
      <c r="AA67" s="12"/>
      <c r="AB67" s="276"/>
      <c r="AC67" s="12"/>
      <c r="AD67" s="378"/>
      <c r="AE67" s="379"/>
      <c r="AF67" s="379"/>
      <c r="AG67" s="379"/>
      <c r="AH67" s="379"/>
      <c r="AI67" s="379"/>
      <c r="AJ67" s="380"/>
      <c r="AK67" s="2"/>
      <c r="AL67" s="2"/>
      <c r="AM67" s="2"/>
      <c r="AN67" s="2"/>
      <c r="AO67" s="2"/>
      <c r="AP67" s="2"/>
      <c r="AQ67" s="2"/>
      <c r="AR67" s="3"/>
      <c r="AS67" s="2"/>
      <c r="AT67" s="181">
        <f t="shared" si="1"/>
        <v>12</v>
      </c>
    </row>
    <row r="68" spans="1:46" ht="15" customHeight="1">
      <c r="A68" s="226">
        <f t="shared" si="0"/>
        <v>0</v>
      </c>
      <c r="B68" s="22"/>
      <c r="C68" s="2"/>
      <c r="D68" s="229"/>
      <c r="E68" s="277"/>
      <c r="F68" s="371"/>
      <c r="G68" s="371"/>
      <c r="H68" s="371"/>
      <c r="I68" s="177"/>
      <c r="J68" s="234"/>
      <c r="K68" s="177"/>
      <c r="L68" s="235"/>
      <c r="M68" s="177"/>
      <c r="N68" s="372"/>
      <c r="O68" s="373"/>
      <c r="P68" s="373"/>
      <c r="Q68" s="374"/>
      <c r="R68" s="179"/>
      <c r="S68" s="372"/>
      <c r="T68" s="373"/>
      <c r="U68" s="374"/>
      <c r="V68" s="278"/>
      <c r="W68" s="372"/>
      <c r="X68" s="373"/>
      <c r="Y68" s="373"/>
      <c r="Z68" s="374"/>
      <c r="AA68" s="12"/>
      <c r="AB68" s="276"/>
      <c r="AC68" s="12"/>
      <c r="AD68" s="378"/>
      <c r="AE68" s="379"/>
      <c r="AF68" s="379"/>
      <c r="AG68" s="379"/>
      <c r="AH68" s="379"/>
      <c r="AI68" s="379"/>
      <c r="AJ68" s="380"/>
      <c r="AK68" s="2"/>
      <c r="AL68" s="2"/>
      <c r="AM68" s="2"/>
      <c r="AN68" s="2"/>
      <c r="AO68" s="2"/>
      <c r="AP68" s="2"/>
      <c r="AQ68" s="2"/>
      <c r="AR68" s="3"/>
      <c r="AS68" s="2"/>
      <c r="AT68" s="181">
        <f t="shared" si="1"/>
        <v>13</v>
      </c>
    </row>
    <row r="69" spans="1:46" ht="15" customHeight="1">
      <c r="A69" s="226">
        <f t="shared" si="0"/>
        <v>0</v>
      </c>
      <c r="B69" s="22"/>
      <c r="C69" s="2"/>
      <c r="D69" s="229"/>
      <c r="E69" s="277"/>
      <c r="F69" s="371"/>
      <c r="G69" s="371"/>
      <c r="H69" s="371"/>
      <c r="I69" s="177"/>
      <c r="J69" s="234"/>
      <c r="K69" s="177"/>
      <c r="L69" s="235"/>
      <c r="M69" s="177"/>
      <c r="N69" s="372"/>
      <c r="O69" s="373"/>
      <c r="P69" s="373"/>
      <c r="Q69" s="374"/>
      <c r="R69" s="179"/>
      <c r="S69" s="372"/>
      <c r="T69" s="373"/>
      <c r="U69" s="374"/>
      <c r="V69" s="278"/>
      <c r="W69" s="372"/>
      <c r="X69" s="373"/>
      <c r="Y69" s="373"/>
      <c r="Z69" s="374"/>
      <c r="AA69" s="12"/>
      <c r="AB69" s="276"/>
      <c r="AC69" s="12"/>
      <c r="AD69" s="378"/>
      <c r="AE69" s="379"/>
      <c r="AF69" s="379"/>
      <c r="AG69" s="379"/>
      <c r="AH69" s="379"/>
      <c r="AI69" s="379"/>
      <c r="AJ69" s="380"/>
      <c r="AK69" s="2"/>
      <c r="AL69" s="2"/>
      <c r="AM69" s="2"/>
      <c r="AN69" s="2"/>
      <c r="AO69" s="2"/>
      <c r="AP69" s="2"/>
      <c r="AQ69" s="2"/>
      <c r="AR69" s="3"/>
      <c r="AS69" s="2"/>
      <c r="AT69" s="181">
        <f t="shared" si="1"/>
        <v>14</v>
      </c>
    </row>
    <row r="70" spans="1:46" ht="15" customHeight="1">
      <c r="A70" s="226">
        <f t="shared" si="0"/>
        <v>0</v>
      </c>
      <c r="B70" s="22"/>
      <c r="C70" s="2"/>
      <c r="D70" s="229"/>
      <c r="E70" s="277"/>
      <c r="F70" s="371"/>
      <c r="G70" s="371"/>
      <c r="H70" s="371"/>
      <c r="I70" s="177"/>
      <c r="J70" s="234"/>
      <c r="K70" s="177"/>
      <c r="L70" s="235"/>
      <c r="M70" s="177"/>
      <c r="N70" s="372"/>
      <c r="O70" s="373"/>
      <c r="P70" s="373"/>
      <c r="Q70" s="374"/>
      <c r="R70" s="179"/>
      <c r="S70" s="372"/>
      <c r="T70" s="373"/>
      <c r="U70" s="374"/>
      <c r="V70" s="278"/>
      <c r="W70" s="372"/>
      <c r="X70" s="373"/>
      <c r="Y70" s="373"/>
      <c r="Z70" s="374"/>
      <c r="AA70" s="12"/>
      <c r="AB70" s="276"/>
      <c r="AC70" s="12"/>
      <c r="AD70" s="378"/>
      <c r="AE70" s="379"/>
      <c r="AF70" s="379"/>
      <c r="AG70" s="379"/>
      <c r="AH70" s="379"/>
      <c r="AI70" s="379"/>
      <c r="AJ70" s="380"/>
      <c r="AK70" s="2"/>
      <c r="AL70" s="2"/>
      <c r="AM70" s="2"/>
      <c r="AN70" s="2"/>
      <c r="AO70" s="2"/>
      <c r="AP70" s="2"/>
      <c r="AQ70" s="2"/>
      <c r="AR70" s="3"/>
      <c r="AS70" s="2"/>
      <c r="AT70" s="181">
        <f t="shared" si="1"/>
        <v>15</v>
      </c>
    </row>
    <row r="71" spans="1:46" ht="15" customHeight="1">
      <c r="A71" s="226">
        <f t="shared" si="0"/>
        <v>0</v>
      </c>
      <c r="B71" s="22"/>
      <c r="C71" s="2"/>
      <c r="D71" s="229"/>
      <c r="E71" s="277"/>
      <c r="F71" s="371"/>
      <c r="G71" s="371"/>
      <c r="H71" s="371"/>
      <c r="I71" s="177"/>
      <c r="J71" s="234"/>
      <c r="K71" s="177"/>
      <c r="L71" s="235"/>
      <c r="M71" s="177"/>
      <c r="N71" s="372"/>
      <c r="O71" s="373"/>
      <c r="P71" s="373"/>
      <c r="Q71" s="374"/>
      <c r="R71" s="179"/>
      <c r="S71" s="372"/>
      <c r="T71" s="373"/>
      <c r="U71" s="374"/>
      <c r="V71" s="278"/>
      <c r="W71" s="372"/>
      <c r="X71" s="373"/>
      <c r="Y71" s="373"/>
      <c r="Z71" s="374"/>
      <c r="AA71" s="12"/>
      <c r="AB71" s="276"/>
      <c r="AC71" s="12"/>
      <c r="AD71" s="378"/>
      <c r="AE71" s="379"/>
      <c r="AF71" s="379"/>
      <c r="AG71" s="379"/>
      <c r="AH71" s="379"/>
      <c r="AI71" s="379"/>
      <c r="AJ71" s="380"/>
      <c r="AK71" s="2"/>
      <c r="AL71" s="2"/>
      <c r="AM71" s="2"/>
      <c r="AN71" s="2"/>
      <c r="AO71" s="2"/>
      <c r="AP71" s="2"/>
      <c r="AQ71" s="2"/>
      <c r="AR71" s="3"/>
      <c r="AS71" s="2"/>
      <c r="AT71" s="181">
        <f t="shared" si="1"/>
        <v>16</v>
      </c>
    </row>
    <row r="72" spans="1:46" ht="15" customHeight="1">
      <c r="A72" s="226">
        <f t="shared" si="0"/>
        <v>0</v>
      </c>
      <c r="B72" s="22"/>
      <c r="C72" s="2"/>
      <c r="D72" s="229"/>
      <c r="E72" s="277"/>
      <c r="F72" s="371"/>
      <c r="G72" s="371"/>
      <c r="H72" s="371"/>
      <c r="I72" s="177"/>
      <c r="J72" s="234"/>
      <c r="K72" s="177"/>
      <c r="L72" s="235"/>
      <c r="M72" s="177"/>
      <c r="N72" s="372"/>
      <c r="O72" s="373"/>
      <c r="P72" s="373"/>
      <c r="Q72" s="374"/>
      <c r="R72" s="179"/>
      <c r="S72" s="372"/>
      <c r="T72" s="373"/>
      <c r="U72" s="374"/>
      <c r="V72" s="278"/>
      <c r="W72" s="372"/>
      <c r="X72" s="373"/>
      <c r="Y72" s="373"/>
      <c r="Z72" s="374"/>
      <c r="AA72" s="12"/>
      <c r="AB72" s="276"/>
      <c r="AC72" s="12"/>
      <c r="AD72" s="378"/>
      <c r="AE72" s="379"/>
      <c r="AF72" s="379"/>
      <c r="AG72" s="379"/>
      <c r="AH72" s="379"/>
      <c r="AI72" s="379"/>
      <c r="AJ72" s="380"/>
      <c r="AK72" s="2"/>
      <c r="AL72" s="2"/>
      <c r="AM72" s="2"/>
      <c r="AN72" s="2"/>
      <c r="AO72" s="2"/>
      <c r="AP72" s="2"/>
      <c r="AQ72" s="2"/>
      <c r="AR72" s="3"/>
      <c r="AS72" s="2"/>
      <c r="AT72" s="181">
        <f t="shared" si="1"/>
        <v>17</v>
      </c>
    </row>
    <row r="73" spans="1:46" ht="15" customHeight="1">
      <c r="A73" s="226">
        <f t="shared" si="0"/>
        <v>0</v>
      </c>
      <c r="B73" s="22"/>
      <c r="C73" s="2"/>
      <c r="D73" s="229"/>
      <c r="E73" s="277"/>
      <c r="F73" s="371"/>
      <c r="G73" s="371"/>
      <c r="H73" s="371"/>
      <c r="I73" s="177"/>
      <c r="J73" s="234"/>
      <c r="K73" s="177"/>
      <c r="L73" s="235"/>
      <c r="M73" s="177"/>
      <c r="N73" s="372"/>
      <c r="O73" s="373"/>
      <c r="P73" s="373"/>
      <c r="Q73" s="374"/>
      <c r="R73" s="179"/>
      <c r="S73" s="372"/>
      <c r="T73" s="373"/>
      <c r="U73" s="374"/>
      <c r="V73" s="278"/>
      <c r="W73" s="372"/>
      <c r="X73" s="373"/>
      <c r="Y73" s="373"/>
      <c r="Z73" s="374"/>
      <c r="AA73" s="12"/>
      <c r="AB73" s="276"/>
      <c r="AC73" s="12"/>
      <c r="AD73" s="378"/>
      <c r="AE73" s="379"/>
      <c r="AF73" s="379"/>
      <c r="AG73" s="379"/>
      <c r="AH73" s="379"/>
      <c r="AI73" s="379"/>
      <c r="AJ73" s="380"/>
      <c r="AK73" s="2"/>
      <c r="AL73" s="2"/>
      <c r="AM73" s="2"/>
      <c r="AN73" s="2"/>
      <c r="AO73" s="2"/>
      <c r="AP73" s="2"/>
      <c r="AQ73" s="2"/>
      <c r="AR73" s="3"/>
      <c r="AS73" s="2"/>
      <c r="AT73" s="181">
        <f t="shared" si="1"/>
        <v>18</v>
      </c>
    </row>
    <row r="74" spans="1:46" ht="15" customHeight="1">
      <c r="A74" s="226">
        <f t="shared" si="0"/>
        <v>0</v>
      </c>
      <c r="B74" s="22"/>
      <c r="C74" s="2"/>
      <c r="D74" s="229"/>
      <c r="E74" s="277"/>
      <c r="F74" s="371"/>
      <c r="G74" s="371"/>
      <c r="H74" s="371"/>
      <c r="I74" s="177"/>
      <c r="J74" s="234"/>
      <c r="K74" s="177"/>
      <c r="L74" s="235"/>
      <c r="M74" s="177"/>
      <c r="N74" s="372"/>
      <c r="O74" s="373"/>
      <c r="P74" s="373"/>
      <c r="Q74" s="374"/>
      <c r="R74" s="179"/>
      <c r="S74" s="372"/>
      <c r="T74" s="373"/>
      <c r="U74" s="374"/>
      <c r="V74" s="278"/>
      <c r="W74" s="372"/>
      <c r="X74" s="373"/>
      <c r="Y74" s="373"/>
      <c r="Z74" s="374"/>
      <c r="AA74" s="12"/>
      <c r="AB74" s="276"/>
      <c r="AC74" s="12"/>
      <c r="AD74" s="378"/>
      <c r="AE74" s="379"/>
      <c r="AF74" s="379"/>
      <c r="AG74" s="379"/>
      <c r="AH74" s="379"/>
      <c r="AI74" s="379"/>
      <c r="AJ74" s="380"/>
      <c r="AK74" s="2"/>
      <c r="AL74" s="2"/>
      <c r="AM74" s="2"/>
      <c r="AN74" s="2"/>
      <c r="AO74" s="2"/>
      <c r="AP74" s="2"/>
      <c r="AQ74" s="2"/>
      <c r="AR74" s="3"/>
      <c r="AS74" s="2"/>
      <c r="AT74" s="181">
        <f t="shared" si="1"/>
        <v>19</v>
      </c>
    </row>
    <row r="75" spans="1:46" ht="15" customHeight="1">
      <c r="A75" s="226">
        <f t="shared" si="0"/>
        <v>0</v>
      </c>
      <c r="B75" s="22"/>
      <c r="C75" s="2"/>
      <c r="D75" s="229"/>
      <c r="E75" s="277"/>
      <c r="F75" s="371"/>
      <c r="G75" s="371"/>
      <c r="H75" s="371"/>
      <c r="I75" s="177"/>
      <c r="J75" s="234"/>
      <c r="K75" s="177"/>
      <c r="L75" s="235"/>
      <c r="M75" s="177"/>
      <c r="N75" s="372"/>
      <c r="O75" s="373"/>
      <c r="P75" s="373"/>
      <c r="Q75" s="374"/>
      <c r="R75" s="179"/>
      <c r="S75" s="372"/>
      <c r="T75" s="373"/>
      <c r="U75" s="374"/>
      <c r="V75" s="278"/>
      <c r="W75" s="372"/>
      <c r="X75" s="373"/>
      <c r="Y75" s="373"/>
      <c r="Z75" s="374"/>
      <c r="AA75" s="12"/>
      <c r="AB75" s="276"/>
      <c r="AC75" s="12"/>
      <c r="AD75" s="378"/>
      <c r="AE75" s="379"/>
      <c r="AF75" s="379"/>
      <c r="AG75" s="379"/>
      <c r="AH75" s="379"/>
      <c r="AI75" s="379"/>
      <c r="AJ75" s="380"/>
      <c r="AK75" s="2"/>
      <c r="AL75" s="2"/>
      <c r="AM75" s="2"/>
      <c r="AN75" s="2"/>
      <c r="AO75" s="2"/>
      <c r="AP75" s="2"/>
      <c r="AQ75" s="2"/>
      <c r="AR75" s="3"/>
      <c r="AS75" s="2"/>
      <c r="AT75" s="181">
        <f t="shared" si="1"/>
        <v>20</v>
      </c>
    </row>
    <row r="76" spans="1:46" ht="15" customHeight="1">
      <c r="A76" s="226">
        <f t="shared" si="0"/>
        <v>0</v>
      </c>
      <c r="B76" s="22"/>
      <c r="C76" s="2"/>
      <c r="D76" s="229"/>
      <c r="E76" s="277"/>
      <c r="F76" s="371"/>
      <c r="G76" s="371"/>
      <c r="H76" s="371"/>
      <c r="I76" s="177"/>
      <c r="J76" s="234"/>
      <c r="K76" s="177"/>
      <c r="L76" s="235"/>
      <c r="M76" s="177"/>
      <c r="N76" s="372"/>
      <c r="O76" s="373"/>
      <c r="P76" s="373"/>
      <c r="Q76" s="374"/>
      <c r="R76" s="179"/>
      <c r="S76" s="372"/>
      <c r="T76" s="373"/>
      <c r="U76" s="374"/>
      <c r="V76" s="278"/>
      <c r="W76" s="372"/>
      <c r="X76" s="373"/>
      <c r="Y76" s="373"/>
      <c r="Z76" s="374"/>
      <c r="AA76" s="12"/>
      <c r="AB76" s="276"/>
      <c r="AC76" s="12"/>
      <c r="AD76" s="378"/>
      <c r="AE76" s="379"/>
      <c r="AF76" s="379"/>
      <c r="AG76" s="379"/>
      <c r="AH76" s="379"/>
      <c r="AI76" s="379"/>
      <c r="AJ76" s="380"/>
      <c r="AK76" s="2"/>
      <c r="AL76" s="2"/>
      <c r="AM76" s="2"/>
      <c r="AN76" s="2"/>
      <c r="AO76" s="2"/>
      <c r="AP76" s="2"/>
      <c r="AQ76" s="2"/>
      <c r="AR76" s="3"/>
      <c r="AS76" s="2"/>
      <c r="AT76" s="181">
        <f t="shared" si="1"/>
        <v>21</v>
      </c>
    </row>
    <row r="77" spans="1:46" ht="15" customHeight="1">
      <c r="A77" s="226">
        <f t="shared" si="0"/>
        <v>0</v>
      </c>
      <c r="B77" s="22"/>
      <c r="C77" s="2"/>
      <c r="D77" s="229"/>
      <c r="E77" s="277"/>
      <c r="F77" s="371"/>
      <c r="G77" s="371"/>
      <c r="H77" s="371"/>
      <c r="I77" s="177"/>
      <c r="J77" s="234"/>
      <c r="K77" s="177"/>
      <c r="L77" s="235"/>
      <c r="M77" s="177"/>
      <c r="N77" s="372"/>
      <c r="O77" s="373"/>
      <c r="P77" s="373"/>
      <c r="Q77" s="374"/>
      <c r="R77" s="179"/>
      <c r="S77" s="372"/>
      <c r="T77" s="373"/>
      <c r="U77" s="374"/>
      <c r="V77" s="278"/>
      <c r="W77" s="372"/>
      <c r="X77" s="373"/>
      <c r="Y77" s="373"/>
      <c r="Z77" s="374"/>
      <c r="AA77" s="12"/>
      <c r="AB77" s="276"/>
      <c r="AC77" s="12"/>
      <c r="AD77" s="378"/>
      <c r="AE77" s="379"/>
      <c r="AF77" s="379"/>
      <c r="AG77" s="379"/>
      <c r="AH77" s="379"/>
      <c r="AI77" s="379"/>
      <c r="AJ77" s="380"/>
      <c r="AK77" s="2"/>
      <c r="AL77" s="2"/>
      <c r="AM77" s="2"/>
      <c r="AN77" s="2"/>
      <c r="AO77" s="2"/>
      <c r="AP77" s="2"/>
      <c r="AQ77" s="2"/>
      <c r="AR77" s="3"/>
      <c r="AS77" s="2"/>
      <c r="AT77" s="181">
        <f t="shared" si="1"/>
        <v>22</v>
      </c>
    </row>
    <row r="78" spans="1:46" ht="15" customHeight="1">
      <c r="A78" s="226">
        <f t="shared" si="0"/>
        <v>0</v>
      </c>
      <c r="B78" s="22"/>
      <c r="C78" s="2"/>
      <c r="D78" s="229"/>
      <c r="E78" s="14"/>
      <c r="F78" s="371"/>
      <c r="G78" s="371"/>
      <c r="H78" s="371"/>
      <c r="I78" s="14"/>
      <c r="J78" s="234"/>
      <c r="K78" s="14"/>
      <c r="L78" s="235"/>
      <c r="M78" s="14"/>
      <c r="N78" s="372"/>
      <c r="O78" s="373"/>
      <c r="P78" s="373"/>
      <c r="Q78" s="374"/>
      <c r="R78" s="14"/>
      <c r="S78" s="372"/>
      <c r="T78" s="373"/>
      <c r="U78" s="374"/>
      <c r="V78" s="14"/>
      <c r="W78" s="372"/>
      <c r="X78" s="373"/>
      <c r="Y78" s="373"/>
      <c r="Z78" s="374"/>
      <c r="AA78" s="12"/>
      <c r="AB78" s="276"/>
      <c r="AC78" s="12"/>
      <c r="AD78" s="378"/>
      <c r="AE78" s="379"/>
      <c r="AF78" s="379"/>
      <c r="AG78" s="379"/>
      <c r="AH78" s="379"/>
      <c r="AI78" s="379"/>
      <c r="AJ78" s="380"/>
      <c r="AK78" s="2"/>
      <c r="AL78" s="2"/>
      <c r="AM78" s="2"/>
      <c r="AN78" s="2"/>
      <c r="AO78" s="2"/>
      <c r="AP78" s="2"/>
      <c r="AQ78" s="2"/>
      <c r="AR78" s="3"/>
      <c r="AS78" s="2"/>
      <c r="AT78" s="181">
        <f t="shared" si="1"/>
        <v>23</v>
      </c>
    </row>
    <row r="79" spans="1:46" ht="15" customHeight="1">
      <c r="A79" s="226">
        <f t="shared" si="0"/>
        <v>0</v>
      </c>
      <c r="B79" s="22"/>
      <c r="C79" s="2"/>
      <c r="D79" s="229"/>
      <c r="E79" s="14"/>
      <c r="F79" s="371"/>
      <c r="G79" s="371"/>
      <c r="H79" s="371"/>
      <c r="I79" s="14"/>
      <c r="J79" s="234"/>
      <c r="K79" s="14"/>
      <c r="L79" s="235"/>
      <c r="M79" s="14"/>
      <c r="N79" s="372"/>
      <c r="O79" s="373"/>
      <c r="P79" s="373"/>
      <c r="Q79" s="374"/>
      <c r="R79" s="14"/>
      <c r="S79" s="372"/>
      <c r="T79" s="373"/>
      <c r="U79" s="374"/>
      <c r="V79" s="14"/>
      <c r="W79" s="372"/>
      <c r="X79" s="373"/>
      <c r="Y79" s="373"/>
      <c r="Z79" s="374"/>
      <c r="AA79" s="12"/>
      <c r="AB79" s="276"/>
      <c r="AC79" s="12"/>
      <c r="AD79" s="378"/>
      <c r="AE79" s="379"/>
      <c r="AF79" s="379"/>
      <c r="AG79" s="379"/>
      <c r="AH79" s="379"/>
      <c r="AI79" s="379"/>
      <c r="AJ79" s="380"/>
      <c r="AK79" s="2"/>
      <c r="AL79" s="2"/>
      <c r="AM79" s="2"/>
      <c r="AN79" s="2"/>
      <c r="AO79" s="2"/>
      <c r="AP79" s="2"/>
      <c r="AQ79" s="2"/>
      <c r="AR79" s="3"/>
      <c r="AS79" s="2"/>
      <c r="AT79" s="181">
        <f t="shared" si="1"/>
        <v>24</v>
      </c>
    </row>
    <row r="80" spans="1:46" ht="15" customHeight="1">
      <c r="A80" s="226">
        <f t="shared" si="0"/>
        <v>0</v>
      </c>
      <c r="B80" s="22"/>
      <c r="C80" s="2"/>
      <c r="D80" s="229"/>
      <c r="E80" s="14"/>
      <c r="F80" s="371"/>
      <c r="G80" s="371"/>
      <c r="H80" s="371"/>
      <c r="I80" s="14"/>
      <c r="J80" s="234"/>
      <c r="K80" s="14"/>
      <c r="L80" s="235"/>
      <c r="M80" s="14"/>
      <c r="N80" s="372"/>
      <c r="O80" s="373"/>
      <c r="P80" s="373"/>
      <c r="Q80" s="374"/>
      <c r="R80" s="14"/>
      <c r="S80" s="372"/>
      <c r="T80" s="373"/>
      <c r="U80" s="374"/>
      <c r="V80" s="14"/>
      <c r="W80" s="372"/>
      <c r="X80" s="373"/>
      <c r="Y80" s="373"/>
      <c r="Z80" s="374"/>
      <c r="AA80" s="12"/>
      <c r="AB80" s="276"/>
      <c r="AC80" s="12"/>
      <c r="AD80" s="378"/>
      <c r="AE80" s="379"/>
      <c r="AF80" s="379"/>
      <c r="AG80" s="379"/>
      <c r="AH80" s="379"/>
      <c r="AI80" s="379"/>
      <c r="AJ80" s="380"/>
      <c r="AK80" s="2"/>
      <c r="AL80" s="2"/>
      <c r="AM80" s="2"/>
      <c r="AN80" s="2"/>
      <c r="AO80" s="2"/>
      <c r="AP80" s="2"/>
      <c r="AQ80" s="2"/>
      <c r="AR80" s="3"/>
      <c r="AS80" s="2"/>
      <c r="AT80" s="181">
        <f t="shared" si="1"/>
        <v>25</v>
      </c>
    </row>
    <row r="81" spans="1:46" ht="15" customHeight="1">
      <c r="A81" s="226">
        <f t="shared" si="0"/>
        <v>0</v>
      </c>
      <c r="B81" s="22"/>
      <c r="C81" s="2"/>
      <c r="D81" s="229"/>
      <c r="E81" s="14"/>
      <c r="F81" s="371"/>
      <c r="G81" s="371"/>
      <c r="H81" s="371"/>
      <c r="I81" s="14"/>
      <c r="J81" s="234"/>
      <c r="K81" s="14"/>
      <c r="L81" s="235"/>
      <c r="M81" s="14"/>
      <c r="N81" s="372"/>
      <c r="O81" s="373"/>
      <c r="P81" s="373"/>
      <c r="Q81" s="374"/>
      <c r="R81" s="14"/>
      <c r="S81" s="372"/>
      <c r="T81" s="373"/>
      <c r="U81" s="374"/>
      <c r="V81" s="14"/>
      <c r="W81" s="372"/>
      <c r="X81" s="373"/>
      <c r="Y81" s="373"/>
      <c r="Z81" s="374"/>
      <c r="AA81" s="12"/>
      <c r="AB81" s="276"/>
      <c r="AC81" s="12"/>
      <c r="AD81" s="378"/>
      <c r="AE81" s="379"/>
      <c r="AF81" s="379"/>
      <c r="AG81" s="379"/>
      <c r="AH81" s="379"/>
      <c r="AI81" s="379"/>
      <c r="AJ81" s="380"/>
      <c r="AK81" s="2"/>
      <c r="AL81" s="2"/>
      <c r="AM81" s="2"/>
      <c r="AN81" s="2"/>
      <c r="AO81" s="2"/>
      <c r="AP81" s="2"/>
      <c r="AQ81" s="2"/>
      <c r="AR81" s="3"/>
      <c r="AS81" s="2"/>
      <c r="AT81" s="181">
        <f t="shared" si="1"/>
        <v>26</v>
      </c>
    </row>
    <row r="82" spans="1:46" ht="15" customHeight="1">
      <c r="A82" s="226">
        <f t="shared" si="0"/>
        <v>0</v>
      </c>
      <c r="B82" s="22"/>
      <c r="C82" s="2"/>
      <c r="D82" s="229"/>
      <c r="E82" s="14"/>
      <c r="F82" s="371"/>
      <c r="G82" s="371"/>
      <c r="H82" s="371"/>
      <c r="I82" s="14"/>
      <c r="J82" s="234"/>
      <c r="K82" s="14"/>
      <c r="L82" s="235"/>
      <c r="M82" s="14"/>
      <c r="N82" s="372"/>
      <c r="O82" s="373"/>
      <c r="P82" s="373"/>
      <c r="Q82" s="374"/>
      <c r="R82" s="14"/>
      <c r="S82" s="372"/>
      <c r="T82" s="373"/>
      <c r="U82" s="374"/>
      <c r="V82" s="14"/>
      <c r="W82" s="372"/>
      <c r="X82" s="373"/>
      <c r="Y82" s="373"/>
      <c r="Z82" s="374"/>
      <c r="AA82" s="12"/>
      <c r="AB82" s="276"/>
      <c r="AC82" s="12"/>
      <c r="AD82" s="378"/>
      <c r="AE82" s="379"/>
      <c r="AF82" s="379"/>
      <c r="AG82" s="379"/>
      <c r="AH82" s="379"/>
      <c r="AI82" s="379"/>
      <c r="AJ82" s="380"/>
      <c r="AK82" s="2"/>
      <c r="AL82" s="2"/>
      <c r="AM82" s="2"/>
      <c r="AN82" s="2"/>
      <c r="AO82" s="2"/>
      <c r="AP82" s="2"/>
      <c r="AQ82" s="2"/>
      <c r="AR82" s="3"/>
      <c r="AT82" s="181">
        <f t="shared" si="1"/>
        <v>27</v>
      </c>
    </row>
    <row r="83" spans="1:46" ht="15" customHeight="1">
      <c r="A83" s="226">
        <f t="shared" si="0"/>
        <v>0</v>
      </c>
      <c r="B83" s="22"/>
      <c r="C83" s="2"/>
      <c r="D83" s="229"/>
      <c r="E83" s="14"/>
      <c r="F83" s="371"/>
      <c r="G83" s="371"/>
      <c r="H83" s="371"/>
      <c r="I83" s="14"/>
      <c r="J83" s="234"/>
      <c r="K83" s="14"/>
      <c r="L83" s="235"/>
      <c r="M83" s="14"/>
      <c r="N83" s="372"/>
      <c r="O83" s="373"/>
      <c r="P83" s="373"/>
      <c r="Q83" s="374"/>
      <c r="R83" s="14"/>
      <c r="S83" s="372"/>
      <c r="T83" s="373"/>
      <c r="U83" s="374"/>
      <c r="V83" s="14"/>
      <c r="W83" s="372"/>
      <c r="X83" s="373"/>
      <c r="Y83" s="373"/>
      <c r="Z83" s="374"/>
      <c r="AA83" s="12"/>
      <c r="AB83" s="276"/>
      <c r="AC83" s="12"/>
      <c r="AD83" s="378"/>
      <c r="AE83" s="379"/>
      <c r="AF83" s="379"/>
      <c r="AG83" s="379"/>
      <c r="AH83" s="379"/>
      <c r="AI83" s="379"/>
      <c r="AJ83" s="380"/>
      <c r="AK83" s="2"/>
      <c r="AL83" s="2"/>
      <c r="AM83" s="2"/>
      <c r="AN83" s="2"/>
      <c r="AO83" s="2"/>
      <c r="AP83" s="2"/>
      <c r="AQ83" s="2"/>
      <c r="AR83" s="3"/>
      <c r="AT83" s="181">
        <f t="shared" si="1"/>
        <v>28</v>
      </c>
    </row>
    <row r="84" spans="1:46" ht="15" customHeight="1">
      <c r="A84" s="226">
        <f t="shared" si="0"/>
        <v>0</v>
      </c>
      <c r="B84" s="22"/>
      <c r="C84" s="2"/>
      <c r="D84" s="229"/>
      <c r="E84" s="14"/>
      <c r="F84" s="371"/>
      <c r="G84" s="371"/>
      <c r="H84" s="371"/>
      <c r="I84" s="14"/>
      <c r="J84" s="234"/>
      <c r="K84" s="14"/>
      <c r="L84" s="235"/>
      <c r="M84" s="14"/>
      <c r="N84" s="372"/>
      <c r="O84" s="373"/>
      <c r="P84" s="373"/>
      <c r="Q84" s="374"/>
      <c r="R84" s="14"/>
      <c r="S84" s="372"/>
      <c r="T84" s="373"/>
      <c r="U84" s="374"/>
      <c r="V84" s="14"/>
      <c r="W84" s="372"/>
      <c r="X84" s="373"/>
      <c r="Y84" s="373"/>
      <c r="Z84" s="374"/>
      <c r="AA84" s="12"/>
      <c r="AB84" s="276"/>
      <c r="AC84" s="12"/>
      <c r="AD84" s="378"/>
      <c r="AE84" s="379"/>
      <c r="AF84" s="379"/>
      <c r="AG84" s="379"/>
      <c r="AH84" s="379"/>
      <c r="AI84" s="379"/>
      <c r="AJ84" s="380"/>
      <c r="AK84" s="2"/>
      <c r="AL84" s="2"/>
      <c r="AM84" s="2"/>
      <c r="AN84" s="2"/>
      <c r="AO84" s="2"/>
      <c r="AP84" s="2"/>
      <c r="AQ84" s="2"/>
      <c r="AR84" s="3"/>
      <c r="AT84" s="181">
        <f t="shared" si="1"/>
        <v>29</v>
      </c>
    </row>
    <row r="85" spans="1:46" ht="15" customHeight="1">
      <c r="A85" s="226">
        <f t="shared" si="0"/>
        <v>0</v>
      </c>
      <c r="B85" s="22"/>
      <c r="C85" s="2"/>
      <c r="D85" s="229"/>
      <c r="E85" s="14"/>
      <c r="F85" s="371"/>
      <c r="G85" s="371"/>
      <c r="H85" s="371"/>
      <c r="I85" s="14"/>
      <c r="J85" s="234"/>
      <c r="K85" s="14"/>
      <c r="L85" s="235"/>
      <c r="M85" s="14"/>
      <c r="N85" s="372"/>
      <c r="O85" s="373"/>
      <c r="P85" s="373"/>
      <c r="Q85" s="374"/>
      <c r="R85" s="14"/>
      <c r="S85" s="372"/>
      <c r="T85" s="373"/>
      <c r="U85" s="374"/>
      <c r="V85" s="14"/>
      <c r="W85" s="372"/>
      <c r="X85" s="373"/>
      <c r="Y85" s="373"/>
      <c r="Z85" s="374"/>
      <c r="AA85" s="12"/>
      <c r="AB85" s="276"/>
      <c r="AC85" s="12"/>
      <c r="AD85" s="378"/>
      <c r="AE85" s="379"/>
      <c r="AF85" s="379"/>
      <c r="AG85" s="379"/>
      <c r="AH85" s="379"/>
      <c r="AI85" s="379"/>
      <c r="AJ85" s="380"/>
      <c r="AK85" s="2"/>
      <c r="AL85" s="2"/>
      <c r="AM85" s="2"/>
      <c r="AN85" s="2"/>
      <c r="AO85" s="2"/>
      <c r="AP85" s="2"/>
      <c r="AQ85" s="2"/>
      <c r="AR85" s="3"/>
      <c r="AT85" s="181">
        <f t="shared" si="1"/>
        <v>30</v>
      </c>
    </row>
    <row r="86" spans="1:46" ht="15" customHeight="1">
      <c r="A86" s="226">
        <f t="shared" si="0"/>
        <v>0</v>
      </c>
      <c r="B86" s="22"/>
      <c r="C86" s="2"/>
      <c r="D86" s="229"/>
      <c r="E86" s="14"/>
      <c r="F86" s="371"/>
      <c r="G86" s="371"/>
      <c r="H86" s="371"/>
      <c r="I86" s="14"/>
      <c r="J86" s="234"/>
      <c r="K86" s="14"/>
      <c r="L86" s="235"/>
      <c r="M86" s="14"/>
      <c r="N86" s="372"/>
      <c r="O86" s="373"/>
      <c r="P86" s="373"/>
      <c r="Q86" s="374"/>
      <c r="R86" s="14"/>
      <c r="S86" s="372"/>
      <c r="T86" s="373"/>
      <c r="U86" s="374"/>
      <c r="V86" s="14"/>
      <c r="W86" s="372"/>
      <c r="X86" s="373"/>
      <c r="Y86" s="373"/>
      <c r="Z86" s="374"/>
      <c r="AA86" s="12"/>
      <c r="AB86" s="276"/>
      <c r="AC86" s="12"/>
      <c r="AD86" s="378"/>
      <c r="AE86" s="379"/>
      <c r="AF86" s="379"/>
      <c r="AG86" s="379"/>
      <c r="AH86" s="379"/>
      <c r="AI86" s="379"/>
      <c r="AJ86" s="380"/>
      <c r="AK86" s="2"/>
      <c r="AL86" s="2"/>
      <c r="AM86" s="2"/>
      <c r="AN86" s="2"/>
      <c r="AO86" s="2"/>
      <c r="AP86" s="2"/>
      <c r="AQ86" s="2"/>
      <c r="AR86" s="3"/>
      <c r="AT86" s="181">
        <f t="shared" si="1"/>
        <v>31</v>
      </c>
    </row>
    <row r="87" spans="1:46" ht="15" customHeight="1">
      <c r="A87" s="226">
        <f t="shared" si="0"/>
        <v>0</v>
      </c>
      <c r="B87" s="22"/>
      <c r="C87" s="2"/>
      <c r="D87" s="229"/>
      <c r="E87" s="14"/>
      <c r="F87" s="371"/>
      <c r="G87" s="371"/>
      <c r="H87" s="371"/>
      <c r="I87" s="14"/>
      <c r="J87" s="234"/>
      <c r="K87" s="14"/>
      <c r="L87" s="235"/>
      <c r="M87" s="14"/>
      <c r="N87" s="372"/>
      <c r="O87" s="373"/>
      <c r="P87" s="373"/>
      <c r="Q87" s="374"/>
      <c r="R87" s="14"/>
      <c r="S87" s="372"/>
      <c r="T87" s="373"/>
      <c r="U87" s="374"/>
      <c r="V87" s="14"/>
      <c r="W87" s="372"/>
      <c r="X87" s="373"/>
      <c r="Y87" s="373"/>
      <c r="Z87" s="374"/>
      <c r="AA87" s="12"/>
      <c r="AB87" s="276"/>
      <c r="AC87" s="12"/>
      <c r="AD87" s="378"/>
      <c r="AE87" s="379"/>
      <c r="AF87" s="379"/>
      <c r="AG87" s="379"/>
      <c r="AH87" s="379"/>
      <c r="AI87" s="379"/>
      <c r="AJ87" s="380"/>
      <c r="AK87" s="2"/>
      <c r="AL87" s="2"/>
      <c r="AM87" s="2"/>
      <c r="AN87" s="2"/>
      <c r="AO87" s="2"/>
      <c r="AP87" s="2"/>
      <c r="AQ87" s="2"/>
      <c r="AR87" s="3"/>
      <c r="AT87" s="181">
        <f t="shared" si="1"/>
        <v>32</v>
      </c>
    </row>
    <row r="88" spans="1:46" ht="15" customHeight="1">
      <c r="A88" s="226">
        <f t="shared" si="0"/>
        <v>0</v>
      </c>
      <c r="B88" s="22"/>
      <c r="C88" s="2"/>
      <c r="D88" s="229"/>
      <c r="E88" s="14"/>
      <c r="F88" s="371"/>
      <c r="G88" s="371"/>
      <c r="H88" s="371"/>
      <c r="I88" s="14"/>
      <c r="J88" s="234"/>
      <c r="K88" s="14"/>
      <c r="L88" s="235"/>
      <c r="M88" s="14"/>
      <c r="N88" s="372"/>
      <c r="O88" s="373"/>
      <c r="P88" s="373"/>
      <c r="Q88" s="374"/>
      <c r="R88" s="14"/>
      <c r="S88" s="372"/>
      <c r="T88" s="373"/>
      <c r="U88" s="374"/>
      <c r="V88" s="14"/>
      <c r="W88" s="372"/>
      <c r="X88" s="373"/>
      <c r="Y88" s="373"/>
      <c r="Z88" s="374"/>
      <c r="AA88" s="12"/>
      <c r="AB88" s="276"/>
      <c r="AC88" s="12"/>
      <c r="AD88" s="378"/>
      <c r="AE88" s="379"/>
      <c r="AF88" s="379"/>
      <c r="AG88" s="379"/>
      <c r="AH88" s="379"/>
      <c r="AI88" s="379"/>
      <c r="AJ88" s="380"/>
      <c r="AK88" s="2"/>
      <c r="AL88" s="2"/>
      <c r="AM88" s="2"/>
      <c r="AN88" s="2"/>
      <c r="AO88" s="2"/>
      <c r="AP88" s="2"/>
      <c r="AQ88" s="2"/>
      <c r="AR88" s="3"/>
      <c r="AT88" s="181">
        <f t="shared" si="1"/>
        <v>33</v>
      </c>
    </row>
    <row r="89" spans="1:46" ht="15" customHeight="1">
      <c r="A89" s="226">
        <f t="shared" si="0"/>
        <v>0</v>
      </c>
      <c r="B89" s="22"/>
      <c r="C89" s="2"/>
      <c r="D89" s="229"/>
      <c r="E89" s="14"/>
      <c r="F89" s="371"/>
      <c r="G89" s="371"/>
      <c r="H89" s="371"/>
      <c r="I89" s="14"/>
      <c r="J89" s="234"/>
      <c r="K89" s="14"/>
      <c r="L89" s="235"/>
      <c r="M89" s="14"/>
      <c r="N89" s="372"/>
      <c r="O89" s="373"/>
      <c r="P89" s="373"/>
      <c r="Q89" s="374"/>
      <c r="R89" s="14"/>
      <c r="S89" s="372"/>
      <c r="T89" s="373"/>
      <c r="U89" s="374"/>
      <c r="V89" s="14"/>
      <c r="W89" s="372"/>
      <c r="X89" s="373"/>
      <c r="Y89" s="373"/>
      <c r="Z89" s="374"/>
      <c r="AA89" s="12"/>
      <c r="AB89" s="276"/>
      <c r="AC89" s="12"/>
      <c r="AD89" s="378"/>
      <c r="AE89" s="379"/>
      <c r="AF89" s="379"/>
      <c r="AG89" s="379"/>
      <c r="AH89" s="379"/>
      <c r="AI89" s="379"/>
      <c r="AJ89" s="380"/>
      <c r="AK89" s="2"/>
      <c r="AL89" s="2"/>
      <c r="AM89" s="2"/>
      <c r="AN89" s="2"/>
      <c r="AO89" s="2"/>
      <c r="AP89" s="2"/>
      <c r="AQ89" s="2"/>
      <c r="AR89" s="3"/>
      <c r="AT89" s="181">
        <f t="shared" si="1"/>
        <v>34</v>
      </c>
    </row>
    <row r="90" spans="1:46" ht="15" customHeight="1">
      <c r="A90" s="226">
        <f t="shared" si="0"/>
        <v>0</v>
      </c>
      <c r="B90" s="22"/>
      <c r="C90" s="2"/>
      <c r="D90" s="2"/>
      <c r="E90" s="277"/>
      <c r="F90" s="385"/>
      <c r="G90" s="385"/>
      <c r="H90" s="385"/>
      <c r="I90" s="268"/>
      <c r="J90" s="278"/>
      <c r="K90" s="268"/>
      <c r="L90" s="272"/>
      <c r="M90" s="268"/>
      <c r="N90" s="385"/>
      <c r="O90" s="385"/>
      <c r="P90" s="385"/>
      <c r="Q90" s="385"/>
      <c r="R90" s="179"/>
      <c r="S90" s="385"/>
      <c r="T90" s="385"/>
      <c r="U90" s="385"/>
      <c r="V90" s="278"/>
      <c r="W90" s="383"/>
      <c r="X90" s="383"/>
      <c r="Y90" s="383"/>
      <c r="Z90" s="383"/>
      <c r="AA90" s="277"/>
      <c r="AB90" s="272"/>
      <c r="AC90" s="277"/>
      <c r="AD90" s="384"/>
      <c r="AE90" s="384"/>
      <c r="AF90" s="384"/>
      <c r="AG90" s="384"/>
      <c r="AH90" s="384"/>
      <c r="AI90" s="384"/>
      <c r="AJ90" s="384"/>
      <c r="AK90" s="2"/>
      <c r="AL90" s="2"/>
      <c r="AM90" s="2"/>
      <c r="AN90" s="2"/>
      <c r="AO90" s="2"/>
      <c r="AP90" s="2"/>
      <c r="AQ90" s="2"/>
      <c r="AR90" s="273"/>
      <c r="AT90" s="181">
        <f t="shared" si="1"/>
        <v>35</v>
      </c>
    </row>
    <row r="91" spans="1:46" ht="15" customHeight="1">
      <c r="A91" s="226">
        <f t="shared" si="0"/>
        <v>0</v>
      </c>
      <c r="B91" s="22"/>
      <c r="C91" s="2"/>
      <c r="D91" s="2"/>
      <c r="E91" s="277"/>
      <c r="F91" s="385"/>
      <c r="G91" s="385"/>
      <c r="H91" s="385"/>
      <c r="I91" s="268"/>
      <c r="J91" s="278"/>
      <c r="K91" s="268"/>
      <c r="L91" s="272"/>
      <c r="M91" s="268"/>
      <c r="N91" s="385"/>
      <c r="O91" s="385"/>
      <c r="P91" s="385"/>
      <c r="Q91" s="385"/>
      <c r="R91" s="179"/>
      <c r="S91" s="385"/>
      <c r="T91" s="385"/>
      <c r="U91" s="385"/>
      <c r="V91" s="278"/>
      <c r="W91" s="383"/>
      <c r="X91" s="383"/>
      <c r="Y91" s="383"/>
      <c r="Z91" s="383"/>
      <c r="AA91" s="277"/>
      <c r="AB91" s="272"/>
      <c r="AC91" s="277"/>
      <c r="AD91" s="384"/>
      <c r="AE91" s="384"/>
      <c r="AF91" s="384"/>
      <c r="AG91" s="384"/>
      <c r="AH91" s="384"/>
      <c r="AI91" s="384"/>
      <c r="AJ91" s="384"/>
      <c r="AK91" s="2"/>
      <c r="AL91" s="2"/>
      <c r="AM91" s="2"/>
      <c r="AN91" s="2"/>
      <c r="AO91" s="2"/>
      <c r="AP91" s="2"/>
      <c r="AQ91" s="2"/>
      <c r="AR91" s="273"/>
      <c r="AT91" s="181">
        <f t="shared" si="1"/>
        <v>36</v>
      </c>
    </row>
    <row r="92" spans="1:46" ht="15" customHeight="1">
      <c r="A92" s="226">
        <f t="shared" si="0"/>
        <v>0</v>
      </c>
      <c r="B92" s="22"/>
      <c r="C92" s="2"/>
      <c r="D92" s="229"/>
      <c r="E92" s="2"/>
      <c r="F92" s="371"/>
      <c r="G92" s="371"/>
      <c r="H92" s="371"/>
      <c r="I92" s="2"/>
      <c r="J92" s="234"/>
      <c r="K92" s="2"/>
      <c r="L92" s="235"/>
      <c r="M92" s="2"/>
      <c r="N92" s="375"/>
      <c r="O92" s="376"/>
      <c r="P92" s="376"/>
      <c r="Q92" s="377"/>
      <c r="R92" s="2"/>
      <c r="S92" s="372"/>
      <c r="T92" s="373"/>
      <c r="U92" s="374"/>
      <c r="V92" s="2"/>
      <c r="W92" s="372"/>
      <c r="X92" s="373"/>
      <c r="Y92" s="373"/>
      <c r="Z92" s="374"/>
      <c r="AA92" s="2"/>
      <c r="AB92" s="276"/>
      <c r="AC92" s="2"/>
      <c r="AD92" s="378"/>
      <c r="AE92" s="379"/>
      <c r="AF92" s="379"/>
      <c r="AG92" s="379"/>
      <c r="AH92" s="379"/>
      <c r="AI92" s="379"/>
      <c r="AJ92" s="380"/>
      <c r="AK92" s="2"/>
      <c r="AL92" s="2"/>
      <c r="AM92" s="2"/>
      <c r="AN92" s="2"/>
      <c r="AO92" s="2"/>
      <c r="AP92" s="2"/>
      <c r="AQ92" s="2"/>
      <c r="AR92" s="3"/>
      <c r="AT92" s="181">
        <f t="shared" si="1"/>
        <v>37</v>
      </c>
    </row>
    <row r="93" spans="1:46" ht="15" customHeight="1">
      <c r="A93" s="226">
        <f t="shared" si="0"/>
        <v>0</v>
      </c>
      <c r="B93" s="22"/>
      <c r="C93" s="2"/>
      <c r="D93" s="229"/>
      <c r="E93" s="2"/>
      <c r="F93" s="371"/>
      <c r="G93" s="371"/>
      <c r="H93" s="371"/>
      <c r="I93" s="2"/>
      <c r="J93" s="234"/>
      <c r="K93" s="2"/>
      <c r="L93" s="235"/>
      <c r="M93" s="2"/>
      <c r="N93" s="375"/>
      <c r="O93" s="376"/>
      <c r="P93" s="376"/>
      <c r="Q93" s="377"/>
      <c r="R93" s="2"/>
      <c r="S93" s="372"/>
      <c r="T93" s="373"/>
      <c r="U93" s="374"/>
      <c r="V93" s="2"/>
      <c r="W93" s="372"/>
      <c r="X93" s="373"/>
      <c r="Y93" s="373"/>
      <c r="Z93" s="374"/>
      <c r="AA93" s="2"/>
      <c r="AB93" s="276"/>
      <c r="AC93" s="2"/>
      <c r="AD93" s="378"/>
      <c r="AE93" s="379"/>
      <c r="AF93" s="379"/>
      <c r="AG93" s="379"/>
      <c r="AH93" s="379"/>
      <c r="AI93" s="379"/>
      <c r="AJ93" s="380"/>
      <c r="AK93" s="2"/>
      <c r="AL93" s="2"/>
      <c r="AM93" s="2"/>
      <c r="AN93" s="2"/>
      <c r="AO93" s="2"/>
      <c r="AP93" s="2"/>
      <c r="AQ93" s="2"/>
      <c r="AR93" s="3"/>
      <c r="AT93" s="181">
        <f t="shared" si="1"/>
        <v>38</v>
      </c>
    </row>
    <row r="94" spans="1:46" ht="15" customHeight="1">
      <c r="A94" s="226">
        <f t="shared" si="0"/>
        <v>0</v>
      </c>
      <c r="B94" s="22"/>
      <c r="C94" s="2"/>
      <c r="D94" s="229"/>
      <c r="E94" s="2"/>
      <c r="F94" s="371"/>
      <c r="G94" s="371"/>
      <c r="H94" s="371"/>
      <c r="I94" s="2"/>
      <c r="J94" s="234"/>
      <c r="K94" s="2"/>
      <c r="L94" s="235"/>
      <c r="M94" s="2"/>
      <c r="N94" s="375"/>
      <c r="O94" s="376"/>
      <c r="P94" s="376"/>
      <c r="Q94" s="377"/>
      <c r="R94" s="2"/>
      <c r="S94" s="372"/>
      <c r="T94" s="373"/>
      <c r="U94" s="374"/>
      <c r="V94" s="2"/>
      <c r="W94" s="372"/>
      <c r="X94" s="373"/>
      <c r="Y94" s="373"/>
      <c r="Z94" s="374"/>
      <c r="AA94" s="2"/>
      <c r="AB94" s="276"/>
      <c r="AC94" s="2"/>
      <c r="AD94" s="378"/>
      <c r="AE94" s="379"/>
      <c r="AF94" s="379"/>
      <c r="AG94" s="379"/>
      <c r="AH94" s="379"/>
      <c r="AI94" s="379"/>
      <c r="AJ94" s="380"/>
      <c r="AK94" s="2"/>
      <c r="AL94" s="2"/>
      <c r="AM94" s="2"/>
      <c r="AN94" s="2"/>
      <c r="AO94" s="2"/>
      <c r="AP94" s="2"/>
      <c r="AQ94" s="2"/>
      <c r="AR94" s="3"/>
      <c r="AT94" s="181">
        <f t="shared" si="1"/>
        <v>39</v>
      </c>
    </row>
    <row r="95" spans="1:46" ht="15" customHeight="1">
      <c r="A95" s="226">
        <f t="shared" si="0"/>
        <v>0</v>
      </c>
      <c r="B95" s="22"/>
      <c r="C95" s="2"/>
      <c r="D95" s="229"/>
      <c r="E95" s="2"/>
      <c r="F95" s="371"/>
      <c r="G95" s="371"/>
      <c r="H95" s="371"/>
      <c r="I95" s="2"/>
      <c r="J95" s="234"/>
      <c r="K95" s="2"/>
      <c r="L95" s="235"/>
      <c r="M95" s="2"/>
      <c r="N95" s="375"/>
      <c r="O95" s="376"/>
      <c r="P95" s="376"/>
      <c r="Q95" s="377"/>
      <c r="R95" s="2"/>
      <c r="S95" s="372"/>
      <c r="T95" s="373"/>
      <c r="U95" s="374"/>
      <c r="V95" s="2"/>
      <c r="W95" s="372"/>
      <c r="X95" s="373"/>
      <c r="Y95" s="373"/>
      <c r="Z95" s="374"/>
      <c r="AA95" s="2"/>
      <c r="AB95" s="276"/>
      <c r="AC95" s="2"/>
      <c r="AD95" s="378"/>
      <c r="AE95" s="379"/>
      <c r="AF95" s="379"/>
      <c r="AG95" s="379"/>
      <c r="AH95" s="379"/>
      <c r="AI95" s="379"/>
      <c r="AJ95" s="380"/>
      <c r="AK95" s="2"/>
      <c r="AL95" s="2"/>
      <c r="AM95" s="2"/>
      <c r="AN95" s="2"/>
      <c r="AO95" s="2"/>
      <c r="AP95" s="2"/>
      <c r="AQ95" s="2"/>
      <c r="AR95" s="3"/>
      <c r="AT95" s="181">
        <f t="shared" si="1"/>
        <v>40</v>
      </c>
    </row>
    <row r="96" spans="1:46" ht="15" customHeight="1">
      <c r="A96" s="226">
        <f t="shared" si="0"/>
        <v>0</v>
      </c>
      <c r="B96" s="22"/>
      <c r="C96" s="2"/>
      <c r="D96" s="229"/>
      <c r="E96" s="2"/>
      <c r="F96" s="371"/>
      <c r="G96" s="371"/>
      <c r="H96" s="371"/>
      <c r="I96" s="2"/>
      <c r="J96" s="234"/>
      <c r="K96" s="2"/>
      <c r="L96" s="235"/>
      <c r="M96" s="2"/>
      <c r="N96" s="375"/>
      <c r="O96" s="376"/>
      <c r="P96" s="376"/>
      <c r="Q96" s="377"/>
      <c r="R96" s="2"/>
      <c r="S96" s="372"/>
      <c r="T96" s="373"/>
      <c r="U96" s="374"/>
      <c r="V96" s="2"/>
      <c r="W96" s="372"/>
      <c r="X96" s="373"/>
      <c r="Y96" s="373"/>
      <c r="Z96" s="374"/>
      <c r="AA96" s="2"/>
      <c r="AB96" s="276"/>
      <c r="AC96" s="2"/>
      <c r="AD96" s="378"/>
      <c r="AE96" s="379"/>
      <c r="AF96" s="379"/>
      <c r="AG96" s="379"/>
      <c r="AH96" s="379"/>
      <c r="AI96" s="379"/>
      <c r="AJ96" s="380"/>
      <c r="AK96" s="2"/>
      <c r="AL96" s="2"/>
      <c r="AM96" s="2"/>
      <c r="AN96" s="2"/>
      <c r="AO96" s="2"/>
      <c r="AP96" s="2"/>
      <c r="AQ96" s="2"/>
      <c r="AR96" s="3"/>
      <c r="AT96" s="181">
        <f t="shared" si="1"/>
        <v>41</v>
      </c>
    </row>
    <row r="97" spans="1:46" ht="15" customHeight="1">
      <c r="A97" s="226">
        <f t="shared" si="0"/>
        <v>0</v>
      </c>
      <c r="B97" s="22"/>
      <c r="C97" s="2"/>
      <c r="D97" s="229"/>
      <c r="E97" s="2"/>
      <c r="F97" s="371"/>
      <c r="G97" s="371"/>
      <c r="H97" s="371"/>
      <c r="I97" s="2"/>
      <c r="J97" s="234"/>
      <c r="K97" s="2"/>
      <c r="L97" s="235"/>
      <c r="M97" s="2"/>
      <c r="N97" s="375"/>
      <c r="O97" s="376"/>
      <c r="P97" s="376"/>
      <c r="Q97" s="377"/>
      <c r="R97" s="2"/>
      <c r="S97" s="372"/>
      <c r="T97" s="373"/>
      <c r="U97" s="374"/>
      <c r="V97" s="2"/>
      <c r="W97" s="372"/>
      <c r="X97" s="373"/>
      <c r="Y97" s="373"/>
      <c r="Z97" s="374"/>
      <c r="AA97" s="2"/>
      <c r="AB97" s="276"/>
      <c r="AC97" s="2"/>
      <c r="AD97" s="378"/>
      <c r="AE97" s="379"/>
      <c r="AF97" s="379"/>
      <c r="AG97" s="379"/>
      <c r="AH97" s="379"/>
      <c r="AI97" s="379"/>
      <c r="AJ97" s="380"/>
      <c r="AK97" s="2"/>
      <c r="AL97" s="2"/>
      <c r="AM97" s="2"/>
      <c r="AN97" s="2"/>
      <c r="AO97" s="2"/>
      <c r="AP97" s="2"/>
      <c r="AQ97" s="2"/>
      <c r="AR97" s="3"/>
      <c r="AT97" s="181">
        <f t="shared" si="1"/>
        <v>42</v>
      </c>
    </row>
    <row r="98" spans="1:46" ht="15" customHeight="1">
      <c r="A98" s="226">
        <f t="shared" si="0"/>
        <v>0</v>
      </c>
      <c r="B98" s="22"/>
      <c r="C98" s="2"/>
      <c r="D98" s="229"/>
      <c r="E98" s="2"/>
      <c r="F98" s="371"/>
      <c r="G98" s="371"/>
      <c r="H98" s="371"/>
      <c r="I98" s="2"/>
      <c r="J98" s="234"/>
      <c r="K98" s="2"/>
      <c r="L98" s="235"/>
      <c r="M98" s="2"/>
      <c r="N98" s="375"/>
      <c r="O98" s="376"/>
      <c r="P98" s="376"/>
      <c r="Q98" s="377"/>
      <c r="R98" s="2"/>
      <c r="S98" s="372"/>
      <c r="T98" s="373"/>
      <c r="U98" s="374"/>
      <c r="V98" s="2"/>
      <c r="W98" s="372"/>
      <c r="X98" s="373"/>
      <c r="Y98" s="373"/>
      <c r="Z98" s="374"/>
      <c r="AA98" s="2"/>
      <c r="AB98" s="276"/>
      <c r="AC98" s="2"/>
      <c r="AD98" s="378"/>
      <c r="AE98" s="379"/>
      <c r="AF98" s="379"/>
      <c r="AG98" s="379"/>
      <c r="AH98" s="379"/>
      <c r="AI98" s="379"/>
      <c r="AJ98" s="380"/>
      <c r="AK98" s="2"/>
      <c r="AL98" s="2"/>
      <c r="AM98" s="2"/>
      <c r="AN98" s="2"/>
      <c r="AO98" s="2"/>
      <c r="AP98" s="2"/>
      <c r="AQ98" s="2"/>
      <c r="AR98" s="3"/>
      <c r="AT98" s="181">
        <f t="shared" si="1"/>
        <v>43</v>
      </c>
    </row>
    <row r="99" spans="1:46" ht="15" customHeight="1">
      <c r="A99" s="226">
        <f t="shared" si="0"/>
        <v>0</v>
      </c>
      <c r="B99" s="22"/>
      <c r="C99" s="2"/>
      <c r="D99" s="229"/>
      <c r="E99" s="2"/>
      <c r="F99" s="371"/>
      <c r="G99" s="371"/>
      <c r="H99" s="371"/>
      <c r="I99" s="2"/>
      <c r="J99" s="234"/>
      <c r="K99" s="2"/>
      <c r="L99" s="235"/>
      <c r="M99" s="2"/>
      <c r="N99" s="375"/>
      <c r="O99" s="376"/>
      <c r="P99" s="376"/>
      <c r="Q99" s="377"/>
      <c r="R99" s="2"/>
      <c r="S99" s="372"/>
      <c r="T99" s="373"/>
      <c r="U99" s="374"/>
      <c r="V99" s="2"/>
      <c r="W99" s="372"/>
      <c r="X99" s="373"/>
      <c r="Y99" s="373"/>
      <c r="Z99" s="374"/>
      <c r="AA99" s="2"/>
      <c r="AB99" s="276"/>
      <c r="AC99" s="2"/>
      <c r="AD99" s="378"/>
      <c r="AE99" s="379"/>
      <c r="AF99" s="379"/>
      <c r="AG99" s="379"/>
      <c r="AH99" s="379"/>
      <c r="AI99" s="379"/>
      <c r="AJ99" s="380"/>
      <c r="AK99" s="2"/>
      <c r="AL99" s="2"/>
      <c r="AM99" s="2"/>
      <c r="AN99" s="2"/>
      <c r="AO99" s="2"/>
      <c r="AP99" s="2"/>
      <c r="AQ99" s="2"/>
      <c r="AR99" s="3"/>
      <c r="AT99" s="181">
        <f t="shared" si="1"/>
        <v>44</v>
      </c>
    </row>
    <row r="100" spans="1:46" ht="15" customHeight="1">
      <c r="A100" s="226">
        <f t="shared" si="0"/>
        <v>0</v>
      </c>
      <c r="B100" s="22"/>
      <c r="C100" s="2"/>
      <c r="D100" s="229"/>
      <c r="E100" s="2"/>
      <c r="F100" s="371"/>
      <c r="G100" s="371"/>
      <c r="H100" s="371"/>
      <c r="I100" s="2"/>
      <c r="J100" s="234"/>
      <c r="K100" s="2"/>
      <c r="L100" s="235"/>
      <c r="M100" s="2"/>
      <c r="N100" s="375"/>
      <c r="O100" s="376"/>
      <c r="P100" s="376"/>
      <c r="Q100" s="377"/>
      <c r="R100" s="2"/>
      <c r="S100" s="372"/>
      <c r="T100" s="373"/>
      <c r="U100" s="374"/>
      <c r="V100" s="2"/>
      <c r="W100" s="372"/>
      <c r="X100" s="373"/>
      <c r="Y100" s="373"/>
      <c r="Z100" s="374"/>
      <c r="AA100" s="2"/>
      <c r="AB100" s="276"/>
      <c r="AC100" s="2"/>
      <c r="AD100" s="378"/>
      <c r="AE100" s="379"/>
      <c r="AF100" s="379"/>
      <c r="AG100" s="379"/>
      <c r="AH100" s="379"/>
      <c r="AI100" s="379"/>
      <c r="AJ100" s="380"/>
      <c r="AK100" s="2"/>
      <c r="AL100" s="2"/>
      <c r="AM100" s="2"/>
      <c r="AN100" s="2"/>
      <c r="AO100" s="2"/>
      <c r="AP100" s="2"/>
      <c r="AQ100" s="2"/>
      <c r="AR100" s="3"/>
      <c r="AT100" s="181">
        <f t="shared" si="1"/>
        <v>45</v>
      </c>
    </row>
    <row r="101" spans="1:46" ht="15" customHeight="1">
      <c r="A101" s="226">
        <f t="shared" si="0"/>
        <v>0</v>
      </c>
      <c r="B101" s="22"/>
      <c r="C101" s="2"/>
      <c r="D101" s="229"/>
      <c r="E101" s="2"/>
      <c r="F101" s="371"/>
      <c r="G101" s="371"/>
      <c r="H101" s="371"/>
      <c r="I101" s="2"/>
      <c r="J101" s="234"/>
      <c r="K101" s="2"/>
      <c r="L101" s="235"/>
      <c r="M101" s="2"/>
      <c r="N101" s="375"/>
      <c r="O101" s="376"/>
      <c r="P101" s="376"/>
      <c r="Q101" s="377"/>
      <c r="R101" s="2"/>
      <c r="S101" s="372"/>
      <c r="T101" s="373"/>
      <c r="U101" s="374"/>
      <c r="V101" s="2"/>
      <c r="W101" s="372"/>
      <c r="X101" s="373"/>
      <c r="Y101" s="373"/>
      <c r="Z101" s="374"/>
      <c r="AA101" s="2"/>
      <c r="AB101" s="276"/>
      <c r="AC101" s="2"/>
      <c r="AD101" s="378"/>
      <c r="AE101" s="379"/>
      <c r="AF101" s="379"/>
      <c r="AG101" s="379"/>
      <c r="AH101" s="379"/>
      <c r="AI101" s="379"/>
      <c r="AJ101" s="380"/>
      <c r="AK101" s="2"/>
      <c r="AL101" s="2"/>
      <c r="AM101" s="2"/>
      <c r="AN101" s="2"/>
      <c r="AO101" s="2"/>
      <c r="AP101" s="2"/>
      <c r="AQ101" s="2"/>
      <c r="AR101" s="3"/>
      <c r="AT101" s="181">
        <f t="shared" si="1"/>
        <v>46</v>
      </c>
    </row>
    <row r="102" spans="1:46" ht="15" customHeight="1">
      <c r="A102" s="226">
        <f t="shared" si="0"/>
        <v>0</v>
      </c>
      <c r="B102" s="22"/>
      <c r="C102" s="2"/>
      <c r="D102" s="229"/>
      <c r="E102" s="2"/>
      <c r="F102" s="371"/>
      <c r="G102" s="371"/>
      <c r="H102" s="371"/>
      <c r="I102" s="2"/>
      <c r="J102" s="234"/>
      <c r="K102" s="2"/>
      <c r="L102" s="235"/>
      <c r="M102" s="2"/>
      <c r="N102" s="375"/>
      <c r="O102" s="376"/>
      <c r="P102" s="376"/>
      <c r="Q102" s="377"/>
      <c r="R102" s="2"/>
      <c r="S102" s="372"/>
      <c r="T102" s="373"/>
      <c r="U102" s="374"/>
      <c r="V102" s="2"/>
      <c r="W102" s="372"/>
      <c r="X102" s="373"/>
      <c r="Y102" s="373"/>
      <c r="Z102" s="374"/>
      <c r="AA102" s="2"/>
      <c r="AB102" s="276"/>
      <c r="AC102" s="2"/>
      <c r="AD102" s="378"/>
      <c r="AE102" s="379"/>
      <c r="AF102" s="379"/>
      <c r="AG102" s="379"/>
      <c r="AH102" s="379"/>
      <c r="AI102" s="379"/>
      <c r="AJ102" s="380"/>
      <c r="AK102" s="2"/>
      <c r="AL102" s="2"/>
      <c r="AM102" s="2"/>
      <c r="AN102" s="2"/>
      <c r="AO102" s="2"/>
      <c r="AP102" s="2"/>
      <c r="AQ102" s="2"/>
      <c r="AR102" s="3"/>
      <c r="AT102" s="181">
        <f t="shared" si="1"/>
        <v>47</v>
      </c>
    </row>
    <row r="103" spans="1:46" ht="15" customHeight="1">
      <c r="A103" s="226">
        <f t="shared" si="0"/>
        <v>0</v>
      </c>
      <c r="B103" s="22"/>
      <c r="C103" s="2"/>
      <c r="D103" s="229"/>
      <c r="E103" s="2"/>
      <c r="F103" s="371"/>
      <c r="G103" s="371"/>
      <c r="H103" s="371"/>
      <c r="I103" s="2"/>
      <c r="J103" s="234"/>
      <c r="K103" s="2"/>
      <c r="L103" s="235"/>
      <c r="M103" s="2"/>
      <c r="N103" s="375"/>
      <c r="O103" s="376"/>
      <c r="P103" s="376"/>
      <c r="Q103" s="377"/>
      <c r="R103" s="2"/>
      <c r="S103" s="372"/>
      <c r="T103" s="373"/>
      <c r="U103" s="374"/>
      <c r="V103" s="2"/>
      <c r="W103" s="372"/>
      <c r="X103" s="373"/>
      <c r="Y103" s="373"/>
      <c r="Z103" s="374"/>
      <c r="AA103" s="2"/>
      <c r="AB103" s="276"/>
      <c r="AC103" s="2"/>
      <c r="AD103" s="378"/>
      <c r="AE103" s="379"/>
      <c r="AF103" s="379"/>
      <c r="AG103" s="379"/>
      <c r="AH103" s="379"/>
      <c r="AI103" s="379"/>
      <c r="AJ103" s="380"/>
      <c r="AK103" s="2"/>
      <c r="AL103" s="2"/>
      <c r="AM103" s="2"/>
      <c r="AN103" s="2"/>
      <c r="AO103" s="2"/>
      <c r="AP103" s="2"/>
      <c r="AQ103" s="2"/>
      <c r="AR103" s="3"/>
      <c r="AT103" s="181">
        <f t="shared" si="1"/>
        <v>48</v>
      </c>
    </row>
    <row r="104" spans="1:46" ht="15" customHeight="1">
      <c r="A104" s="226">
        <f t="shared" si="0"/>
        <v>0</v>
      </c>
      <c r="B104" s="22"/>
      <c r="C104" s="2"/>
      <c r="D104" s="229"/>
      <c r="E104" s="2"/>
      <c r="F104" s="371"/>
      <c r="G104" s="371"/>
      <c r="H104" s="371"/>
      <c r="I104" s="2"/>
      <c r="J104" s="234"/>
      <c r="K104" s="2"/>
      <c r="L104" s="235"/>
      <c r="M104" s="2"/>
      <c r="N104" s="375"/>
      <c r="O104" s="376"/>
      <c r="P104" s="376"/>
      <c r="Q104" s="377"/>
      <c r="R104" s="2"/>
      <c r="S104" s="372"/>
      <c r="T104" s="373"/>
      <c r="U104" s="374"/>
      <c r="V104" s="2"/>
      <c r="W104" s="372"/>
      <c r="X104" s="373"/>
      <c r="Y104" s="373"/>
      <c r="Z104" s="374"/>
      <c r="AA104" s="2"/>
      <c r="AB104" s="276"/>
      <c r="AC104" s="2"/>
      <c r="AD104" s="378"/>
      <c r="AE104" s="379"/>
      <c r="AF104" s="379"/>
      <c r="AG104" s="379"/>
      <c r="AH104" s="379"/>
      <c r="AI104" s="379"/>
      <c r="AJ104" s="380"/>
      <c r="AK104" s="2"/>
      <c r="AL104" s="2"/>
      <c r="AM104" s="2"/>
      <c r="AN104" s="2"/>
      <c r="AO104" s="2"/>
      <c r="AP104" s="2"/>
      <c r="AQ104" s="2"/>
      <c r="AR104" s="3"/>
      <c r="AT104" s="181">
        <f t="shared" si="1"/>
        <v>49</v>
      </c>
    </row>
    <row r="105" spans="1:46" ht="15" customHeight="1">
      <c r="A105" s="226">
        <f t="shared" si="0"/>
        <v>0</v>
      </c>
      <c r="B105" s="22"/>
      <c r="C105" s="2"/>
      <c r="D105" s="229"/>
      <c r="E105" s="2"/>
      <c r="F105" s="371"/>
      <c r="G105" s="371"/>
      <c r="H105" s="371"/>
      <c r="I105" s="2"/>
      <c r="J105" s="234"/>
      <c r="K105" s="2"/>
      <c r="L105" s="235"/>
      <c r="M105" s="2"/>
      <c r="N105" s="375"/>
      <c r="O105" s="376"/>
      <c r="P105" s="376"/>
      <c r="Q105" s="377"/>
      <c r="R105" s="2"/>
      <c r="S105" s="372"/>
      <c r="T105" s="373"/>
      <c r="U105" s="374"/>
      <c r="V105" s="2"/>
      <c r="W105" s="372"/>
      <c r="X105" s="373"/>
      <c r="Y105" s="373"/>
      <c r="Z105" s="374"/>
      <c r="AA105" s="2"/>
      <c r="AB105" s="276"/>
      <c r="AC105" s="2"/>
      <c r="AD105" s="378"/>
      <c r="AE105" s="379"/>
      <c r="AF105" s="379"/>
      <c r="AG105" s="379"/>
      <c r="AH105" s="379"/>
      <c r="AI105" s="379"/>
      <c r="AJ105" s="380"/>
      <c r="AK105" s="2"/>
      <c r="AL105" s="2"/>
      <c r="AM105" s="2"/>
      <c r="AN105" s="2"/>
      <c r="AO105" s="2"/>
      <c r="AP105" s="2"/>
      <c r="AQ105" s="2"/>
      <c r="AR105" s="3"/>
      <c r="AT105" s="181">
        <f t="shared" si="1"/>
        <v>50</v>
      </c>
    </row>
    <row r="106" spans="1:46" ht="15" customHeight="1">
      <c r="A106" s="226">
        <f t="shared" si="0"/>
        <v>0</v>
      </c>
      <c r="B106" s="22"/>
      <c r="C106" s="2"/>
      <c r="D106" s="229"/>
      <c r="E106" s="2"/>
      <c r="F106" s="371"/>
      <c r="G106" s="371"/>
      <c r="H106" s="371"/>
      <c r="I106" s="2"/>
      <c r="J106" s="234"/>
      <c r="K106" s="2"/>
      <c r="L106" s="235"/>
      <c r="M106" s="2"/>
      <c r="N106" s="375"/>
      <c r="O106" s="376"/>
      <c r="P106" s="376"/>
      <c r="Q106" s="377"/>
      <c r="R106" s="2"/>
      <c r="S106" s="372"/>
      <c r="T106" s="373"/>
      <c r="U106" s="374"/>
      <c r="V106" s="2"/>
      <c r="W106" s="372"/>
      <c r="X106" s="373"/>
      <c r="Y106" s="373"/>
      <c r="Z106" s="374"/>
      <c r="AA106" s="2"/>
      <c r="AB106" s="276"/>
      <c r="AC106" s="2"/>
      <c r="AD106" s="378"/>
      <c r="AE106" s="379"/>
      <c r="AF106" s="379"/>
      <c r="AG106" s="379"/>
      <c r="AH106" s="379"/>
      <c r="AI106" s="379"/>
      <c r="AJ106" s="380"/>
      <c r="AK106" s="2"/>
      <c r="AL106" s="2"/>
      <c r="AM106" s="2"/>
      <c r="AN106" s="2"/>
      <c r="AO106" s="2"/>
      <c r="AP106" s="2"/>
      <c r="AQ106" s="2"/>
      <c r="AR106" s="3"/>
      <c r="AT106" s="181">
        <f t="shared" si="1"/>
        <v>51</v>
      </c>
    </row>
    <row r="107" spans="1:46" ht="15" customHeight="1">
      <c r="A107" s="226">
        <f t="shared" si="0"/>
        <v>0</v>
      </c>
      <c r="B107" s="22"/>
      <c r="C107" s="2"/>
      <c r="D107" s="229"/>
      <c r="E107" s="2"/>
      <c r="F107" s="371"/>
      <c r="G107" s="371"/>
      <c r="H107" s="371"/>
      <c r="I107" s="2"/>
      <c r="J107" s="234"/>
      <c r="K107" s="2"/>
      <c r="L107" s="235"/>
      <c r="M107" s="2"/>
      <c r="N107" s="375"/>
      <c r="O107" s="376"/>
      <c r="P107" s="376"/>
      <c r="Q107" s="377"/>
      <c r="R107" s="2"/>
      <c r="S107" s="372"/>
      <c r="T107" s="373"/>
      <c r="U107" s="374"/>
      <c r="V107" s="2"/>
      <c r="W107" s="372"/>
      <c r="X107" s="373"/>
      <c r="Y107" s="373"/>
      <c r="Z107" s="374"/>
      <c r="AA107" s="2"/>
      <c r="AB107" s="276"/>
      <c r="AC107" s="2"/>
      <c r="AD107" s="378"/>
      <c r="AE107" s="379"/>
      <c r="AF107" s="379"/>
      <c r="AG107" s="379"/>
      <c r="AH107" s="379"/>
      <c r="AI107" s="379"/>
      <c r="AJ107" s="380"/>
      <c r="AK107" s="2"/>
      <c r="AL107" s="2"/>
      <c r="AM107" s="2"/>
      <c r="AN107" s="2"/>
      <c r="AO107" s="2"/>
      <c r="AP107" s="2"/>
      <c r="AQ107" s="2"/>
      <c r="AR107" s="3"/>
      <c r="AT107" s="181">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1">
        <f t="shared" si="1"/>
        <v>53</v>
      </c>
    </row>
    <row r="109" spans="1:46" ht="15.75">
      <c r="B109" s="22"/>
      <c r="C109" s="310" t="s">
        <v>728</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2"/>
      <c r="AR109" s="160"/>
    </row>
    <row r="110" spans="1:46" ht="3.95" customHeight="1">
      <c r="B110" s="22"/>
      <c r="C110" s="2"/>
      <c r="D110" s="2"/>
      <c r="E110" s="2"/>
      <c r="F110" s="2"/>
      <c r="G110" s="2"/>
      <c r="H110" s="139"/>
      <c r="I110" s="2"/>
      <c r="J110" s="139"/>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07" t="s">
        <v>722</v>
      </c>
      <c r="E111" s="308"/>
      <c r="F111" s="309"/>
      <c r="G111" s="99"/>
      <c r="H111" s="437" t="s">
        <v>1713</v>
      </c>
      <c r="I111" s="438"/>
      <c r="J111" s="439"/>
      <c r="K111" s="96"/>
      <c r="L111" s="307" t="s">
        <v>1717</v>
      </c>
      <c r="M111" s="308"/>
      <c r="N111" s="308"/>
      <c r="O111" s="308"/>
      <c r="P111" s="308"/>
      <c r="Q111" s="308"/>
      <c r="R111" s="308"/>
      <c r="S111" s="308"/>
      <c r="T111" s="308"/>
      <c r="U111" s="309"/>
      <c r="V111" s="92"/>
      <c r="W111" s="306" t="s">
        <v>1714</v>
      </c>
      <c r="X111" s="306"/>
      <c r="Y111" s="306"/>
      <c r="Z111" s="306"/>
      <c r="AA111" s="306"/>
      <c r="AB111" s="306"/>
      <c r="AC111" s="306"/>
      <c r="AD111" s="306"/>
      <c r="AE111" s="306"/>
      <c r="AF111" s="306"/>
      <c r="AG111" s="306"/>
      <c r="AH111" s="306"/>
      <c r="AI111" s="306"/>
      <c r="AJ111" s="306"/>
      <c r="AK111" s="24"/>
      <c r="AL111" s="2"/>
      <c r="AM111" s="2"/>
      <c r="AN111" s="24"/>
      <c r="AO111" s="24"/>
      <c r="AP111" s="24"/>
      <c r="AQ111" s="24"/>
      <c r="AR111" s="167"/>
    </row>
    <row r="112" spans="1:46" ht="3.95" customHeight="1">
      <c r="B112" s="22"/>
      <c r="C112" s="2"/>
      <c r="D112" s="277"/>
      <c r="E112" s="277"/>
      <c r="F112" s="277"/>
      <c r="G112" s="277"/>
      <c r="H112" s="277"/>
      <c r="I112" s="20"/>
      <c r="J112" s="278"/>
      <c r="K112" s="20"/>
      <c r="L112" s="20"/>
      <c r="M112" s="20"/>
      <c r="N112" s="278"/>
      <c r="O112" s="278"/>
      <c r="P112" s="278"/>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69" t="str">
        <f>IF(IF(ISNA(VLOOKUP(AT56,$A$56:$U$107,6,0)),"",VLOOKUP(AT56,$A$56:$Q$107,6,0))="","",IF(ISNA(VLOOKUP(AT56,$A$56:$U$107,6,0)),"",VLOOKUP(AT56,$A$56:$Q$107,6,0)))</f>
        <v/>
      </c>
      <c r="E113" s="369"/>
      <c r="F113" s="369"/>
      <c r="G113" s="14"/>
      <c r="H113" s="381" t="str">
        <f>IF(IF(ISNA(VLOOKUP(AT56,$A$56:$U$107,10,0)),"",VLOOKUP(AT56,$A$56:$Q$107,10,0))="","",IF(ISNA(VLOOKUP(AT56,$A$56:$U$107,10,0)),"",VLOOKUP(AT56,$A$56:$Q$107,10,0)))</f>
        <v/>
      </c>
      <c r="I113" s="381"/>
      <c r="J113" s="381"/>
      <c r="K113" s="177"/>
      <c r="L113" s="371"/>
      <c r="M113" s="371"/>
      <c r="N113" s="371"/>
      <c r="O113" s="371"/>
      <c r="P113" s="371"/>
      <c r="Q113" s="371"/>
      <c r="R113" s="371"/>
      <c r="S113" s="371"/>
      <c r="T113" s="371"/>
      <c r="U113" s="371"/>
      <c r="V113" s="278"/>
      <c r="W113" s="372"/>
      <c r="X113" s="373"/>
      <c r="Y113" s="373"/>
      <c r="Z113" s="373"/>
      <c r="AA113" s="373"/>
      <c r="AB113" s="373"/>
      <c r="AC113" s="373"/>
      <c r="AD113" s="373"/>
      <c r="AE113" s="373"/>
      <c r="AF113" s="373"/>
      <c r="AG113" s="373"/>
      <c r="AH113" s="373"/>
      <c r="AI113" s="373"/>
      <c r="AJ113" s="374"/>
      <c r="AK113" s="2"/>
      <c r="AL113" s="2"/>
      <c r="AM113" s="2"/>
      <c r="AN113" s="2"/>
      <c r="AO113" s="2"/>
      <c r="AP113" s="2"/>
      <c r="AQ113" s="2"/>
      <c r="AR113" s="3"/>
    </row>
    <row r="114" spans="2:44">
      <c r="B114" s="22"/>
      <c r="C114" s="3"/>
      <c r="D114" s="369" t="str">
        <f t="shared" ref="D114:D130" si="2">IF(IF(ISNA(VLOOKUP(AT57,$A$56:$U$107,6,0)),"",VLOOKUP(AT57,$A$56:$Q$107,6,0))="","",IF(ISNA(VLOOKUP(AT57,$A$56:$U$107,6,0)),"",VLOOKUP(AT57,$A$56:$Q$107,6,0)))</f>
        <v/>
      </c>
      <c r="E114" s="369"/>
      <c r="F114" s="369"/>
      <c r="G114" s="14"/>
      <c r="H114" s="381" t="str">
        <f t="shared" ref="H114:H130" si="3">IF(IF(ISNA(VLOOKUP(AT57,$A$56:$U$107,10,0)),"",VLOOKUP(AT57,$A$56:$Q$107,10,0))="","",IF(ISNA(VLOOKUP(AT57,$A$56:$U$107,10,0)),"",VLOOKUP(AT57,$A$56:$Q$107,10,0)))</f>
        <v/>
      </c>
      <c r="I114" s="381"/>
      <c r="J114" s="381"/>
      <c r="K114" s="177"/>
      <c r="L114" s="371"/>
      <c r="M114" s="371"/>
      <c r="N114" s="371"/>
      <c r="O114" s="371"/>
      <c r="P114" s="371"/>
      <c r="Q114" s="371"/>
      <c r="R114" s="371"/>
      <c r="S114" s="371"/>
      <c r="T114" s="371"/>
      <c r="U114" s="371"/>
      <c r="V114" s="278"/>
      <c r="W114" s="372"/>
      <c r="X114" s="373"/>
      <c r="Y114" s="373"/>
      <c r="Z114" s="373"/>
      <c r="AA114" s="373"/>
      <c r="AB114" s="373"/>
      <c r="AC114" s="373"/>
      <c r="AD114" s="373"/>
      <c r="AE114" s="373"/>
      <c r="AF114" s="373"/>
      <c r="AG114" s="373"/>
      <c r="AH114" s="373"/>
      <c r="AI114" s="373"/>
      <c r="AJ114" s="374"/>
      <c r="AK114" s="2"/>
      <c r="AL114" s="2"/>
      <c r="AM114" s="2"/>
      <c r="AN114" s="2"/>
      <c r="AO114" s="2"/>
      <c r="AP114" s="2"/>
      <c r="AQ114" s="2"/>
      <c r="AR114" s="3"/>
    </row>
    <row r="115" spans="2:44">
      <c r="B115" s="22"/>
      <c r="C115" s="2"/>
      <c r="D115" s="369" t="str">
        <f t="shared" si="2"/>
        <v/>
      </c>
      <c r="E115" s="369"/>
      <c r="F115" s="369"/>
      <c r="G115" s="14"/>
      <c r="H115" s="381" t="str">
        <f t="shared" si="3"/>
        <v/>
      </c>
      <c r="I115" s="381"/>
      <c r="J115" s="381"/>
      <c r="K115" s="177"/>
      <c r="L115" s="371"/>
      <c r="M115" s="371"/>
      <c r="N115" s="371"/>
      <c r="O115" s="371"/>
      <c r="P115" s="371"/>
      <c r="Q115" s="371"/>
      <c r="R115" s="371"/>
      <c r="S115" s="371"/>
      <c r="T115" s="371"/>
      <c r="U115" s="371"/>
      <c r="V115" s="278"/>
      <c r="W115" s="372"/>
      <c r="X115" s="373"/>
      <c r="Y115" s="373"/>
      <c r="Z115" s="373"/>
      <c r="AA115" s="373"/>
      <c r="AB115" s="373"/>
      <c r="AC115" s="373"/>
      <c r="AD115" s="373"/>
      <c r="AE115" s="373"/>
      <c r="AF115" s="373"/>
      <c r="AG115" s="373"/>
      <c r="AH115" s="373"/>
      <c r="AI115" s="373"/>
      <c r="AJ115" s="374"/>
      <c r="AK115" s="2"/>
      <c r="AL115" s="2"/>
      <c r="AM115" s="2"/>
      <c r="AN115" s="2"/>
      <c r="AO115" s="2"/>
      <c r="AP115" s="2"/>
      <c r="AQ115" s="2"/>
      <c r="AR115" s="3"/>
    </row>
    <row r="116" spans="2:44">
      <c r="B116" s="22"/>
      <c r="C116" s="2"/>
      <c r="D116" s="369" t="str">
        <f t="shared" si="2"/>
        <v/>
      </c>
      <c r="E116" s="369"/>
      <c r="F116" s="369"/>
      <c r="G116" s="14"/>
      <c r="H116" s="381" t="str">
        <f t="shared" si="3"/>
        <v/>
      </c>
      <c r="I116" s="381"/>
      <c r="J116" s="381"/>
      <c r="K116" s="177"/>
      <c r="L116" s="371"/>
      <c r="M116" s="371"/>
      <c r="N116" s="371"/>
      <c r="O116" s="371"/>
      <c r="P116" s="371"/>
      <c r="Q116" s="371"/>
      <c r="R116" s="371"/>
      <c r="S116" s="371"/>
      <c r="T116" s="371"/>
      <c r="U116" s="371"/>
      <c r="V116" s="278"/>
      <c r="W116" s="372"/>
      <c r="X116" s="373"/>
      <c r="Y116" s="373"/>
      <c r="Z116" s="373"/>
      <c r="AA116" s="373"/>
      <c r="AB116" s="373"/>
      <c r="AC116" s="373"/>
      <c r="AD116" s="373"/>
      <c r="AE116" s="373"/>
      <c r="AF116" s="373"/>
      <c r="AG116" s="373"/>
      <c r="AH116" s="373"/>
      <c r="AI116" s="373"/>
      <c r="AJ116" s="374"/>
      <c r="AK116" s="2"/>
      <c r="AL116" s="2"/>
      <c r="AM116" s="2"/>
      <c r="AN116" s="2"/>
      <c r="AO116" s="2"/>
      <c r="AP116" s="2"/>
      <c r="AQ116" s="2"/>
      <c r="AR116" s="3"/>
    </row>
    <row r="117" spans="2:44">
      <c r="B117" s="22"/>
      <c r="C117" s="2"/>
      <c r="D117" s="369" t="str">
        <f t="shared" si="2"/>
        <v/>
      </c>
      <c r="E117" s="369"/>
      <c r="F117" s="369"/>
      <c r="G117" s="14"/>
      <c r="H117" s="381" t="str">
        <f t="shared" si="3"/>
        <v/>
      </c>
      <c r="I117" s="381"/>
      <c r="J117" s="381"/>
      <c r="K117" s="177"/>
      <c r="L117" s="371"/>
      <c r="M117" s="371"/>
      <c r="N117" s="371"/>
      <c r="O117" s="371"/>
      <c r="P117" s="371"/>
      <c r="Q117" s="371"/>
      <c r="R117" s="371"/>
      <c r="S117" s="371"/>
      <c r="T117" s="371"/>
      <c r="U117" s="371"/>
      <c r="V117" s="278"/>
      <c r="W117" s="372"/>
      <c r="X117" s="373"/>
      <c r="Y117" s="373"/>
      <c r="Z117" s="373"/>
      <c r="AA117" s="373"/>
      <c r="AB117" s="373"/>
      <c r="AC117" s="373"/>
      <c r="AD117" s="373"/>
      <c r="AE117" s="373"/>
      <c r="AF117" s="373"/>
      <c r="AG117" s="373"/>
      <c r="AH117" s="373"/>
      <c r="AI117" s="373"/>
      <c r="AJ117" s="374"/>
      <c r="AK117" s="2"/>
      <c r="AL117" s="2"/>
      <c r="AM117" s="2"/>
      <c r="AN117" s="2"/>
      <c r="AO117" s="2"/>
      <c r="AP117" s="2"/>
      <c r="AQ117" s="2"/>
      <c r="AR117" s="3"/>
    </row>
    <row r="118" spans="2:44">
      <c r="B118" s="22"/>
      <c r="C118" s="2"/>
      <c r="D118" s="369" t="str">
        <f t="shared" si="2"/>
        <v/>
      </c>
      <c r="E118" s="369"/>
      <c r="F118" s="369"/>
      <c r="G118" s="14"/>
      <c r="H118" s="381" t="str">
        <f t="shared" si="3"/>
        <v/>
      </c>
      <c r="I118" s="381"/>
      <c r="J118" s="381"/>
      <c r="K118" s="177"/>
      <c r="L118" s="371"/>
      <c r="M118" s="371"/>
      <c r="N118" s="371"/>
      <c r="O118" s="371"/>
      <c r="P118" s="371"/>
      <c r="Q118" s="371"/>
      <c r="R118" s="371"/>
      <c r="S118" s="371"/>
      <c r="T118" s="371"/>
      <c r="U118" s="371"/>
      <c r="V118" s="278"/>
      <c r="W118" s="372"/>
      <c r="X118" s="373"/>
      <c r="Y118" s="373"/>
      <c r="Z118" s="373"/>
      <c r="AA118" s="373"/>
      <c r="AB118" s="373"/>
      <c r="AC118" s="373"/>
      <c r="AD118" s="373"/>
      <c r="AE118" s="373"/>
      <c r="AF118" s="373"/>
      <c r="AG118" s="373"/>
      <c r="AH118" s="373"/>
      <c r="AI118" s="373"/>
      <c r="AJ118" s="374"/>
      <c r="AK118" s="2"/>
      <c r="AL118" s="2"/>
      <c r="AM118" s="2"/>
      <c r="AN118" s="2"/>
      <c r="AO118" s="2"/>
      <c r="AP118" s="2"/>
      <c r="AQ118" s="2"/>
      <c r="AR118" s="3"/>
    </row>
    <row r="119" spans="2:44">
      <c r="B119" s="22"/>
      <c r="C119" s="2"/>
      <c r="D119" s="369" t="str">
        <f t="shared" si="2"/>
        <v/>
      </c>
      <c r="E119" s="369"/>
      <c r="F119" s="369"/>
      <c r="G119" s="14"/>
      <c r="H119" s="381" t="str">
        <f t="shared" si="3"/>
        <v/>
      </c>
      <c r="I119" s="381"/>
      <c r="J119" s="381"/>
      <c r="K119" s="177"/>
      <c r="L119" s="371"/>
      <c r="M119" s="371"/>
      <c r="N119" s="371"/>
      <c r="O119" s="371"/>
      <c r="P119" s="371"/>
      <c r="Q119" s="371"/>
      <c r="R119" s="371"/>
      <c r="S119" s="371"/>
      <c r="T119" s="371"/>
      <c r="U119" s="371"/>
      <c r="V119" s="278"/>
      <c r="W119" s="372"/>
      <c r="X119" s="373"/>
      <c r="Y119" s="373"/>
      <c r="Z119" s="373"/>
      <c r="AA119" s="373"/>
      <c r="AB119" s="373"/>
      <c r="AC119" s="373"/>
      <c r="AD119" s="373"/>
      <c r="AE119" s="373"/>
      <c r="AF119" s="373"/>
      <c r="AG119" s="373"/>
      <c r="AH119" s="373"/>
      <c r="AI119" s="373"/>
      <c r="AJ119" s="374"/>
      <c r="AK119" s="2"/>
      <c r="AL119" s="2"/>
      <c r="AM119" s="2"/>
      <c r="AN119" s="2"/>
      <c r="AO119" s="2"/>
      <c r="AP119" s="2"/>
      <c r="AQ119" s="2"/>
      <c r="AR119" s="3"/>
    </row>
    <row r="120" spans="2:44">
      <c r="B120" s="22"/>
      <c r="C120" s="2"/>
      <c r="D120" s="369" t="str">
        <f t="shared" si="2"/>
        <v/>
      </c>
      <c r="E120" s="369"/>
      <c r="F120" s="369"/>
      <c r="G120" s="14"/>
      <c r="H120" s="381" t="str">
        <f t="shared" si="3"/>
        <v/>
      </c>
      <c r="I120" s="381"/>
      <c r="J120" s="381"/>
      <c r="K120" s="177"/>
      <c r="L120" s="371"/>
      <c r="M120" s="371"/>
      <c r="N120" s="371"/>
      <c r="O120" s="371"/>
      <c r="P120" s="371"/>
      <c r="Q120" s="371"/>
      <c r="R120" s="371"/>
      <c r="S120" s="371"/>
      <c r="T120" s="371"/>
      <c r="U120" s="371"/>
      <c r="V120" s="278"/>
      <c r="W120" s="372"/>
      <c r="X120" s="373"/>
      <c r="Y120" s="373"/>
      <c r="Z120" s="373"/>
      <c r="AA120" s="373"/>
      <c r="AB120" s="373"/>
      <c r="AC120" s="373"/>
      <c r="AD120" s="373"/>
      <c r="AE120" s="373"/>
      <c r="AF120" s="373"/>
      <c r="AG120" s="373"/>
      <c r="AH120" s="373"/>
      <c r="AI120" s="373"/>
      <c r="AJ120" s="374"/>
      <c r="AK120" s="2"/>
      <c r="AL120" s="2"/>
      <c r="AM120" s="2"/>
      <c r="AN120" s="2"/>
      <c r="AO120" s="2"/>
      <c r="AP120" s="2"/>
      <c r="AQ120" s="2"/>
      <c r="AR120" s="3"/>
    </row>
    <row r="121" spans="2:44">
      <c r="B121" s="22"/>
      <c r="C121" s="2"/>
      <c r="D121" s="369" t="str">
        <f t="shared" si="2"/>
        <v/>
      </c>
      <c r="E121" s="369"/>
      <c r="F121" s="369"/>
      <c r="G121" s="14"/>
      <c r="H121" s="381" t="str">
        <f t="shared" si="3"/>
        <v/>
      </c>
      <c r="I121" s="381"/>
      <c r="J121" s="381"/>
      <c r="K121" s="177"/>
      <c r="L121" s="371"/>
      <c r="M121" s="371"/>
      <c r="N121" s="371"/>
      <c r="O121" s="371"/>
      <c r="P121" s="371"/>
      <c r="Q121" s="371"/>
      <c r="R121" s="371"/>
      <c r="S121" s="371"/>
      <c r="T121" s="371"/>
      <c r="U121" s="371"/>
      <c r="V121" s="278"/>
      <c r="W121" s="372"/>
      <c r="X121" s="373"/>
      <c r="Y121" s="373"/>
      <c r="Z121" s="373"/>
      <c r="AA121" s="373"/>
      <c r="AB121" s="373"/>
      <c r="AC121" s="373"/>
      <c r="AD121" s="373"/>
      <c r="AE121" s="373"/>
      <c r="AF121" s="373"/>
      <c r="AG121" s="373"/>
      <c r="AH121" s="373"/>
      <c r="AI121" s="373"/>
      <c r="AJ121" s="374"/>
      <c r="AK121" s="2"/>
      <c r="AL121" s="2"/>
      <c r="AM121" s="2"/>
      <c r="AN121" s="2"/>
      <c r="AO121" s="2"/>
      <c r="AP121" s="2"/>
      <c r="AQ121" s="2"/>
      <c r="AR121" s="3"/>
    </row>
    <row r="122" spans="2:44">
      <c r="B122" s="22"/>
      <c r="C122" s="2"/>
      <c r="D122" s="369" t="str">
        <f t="shared" si="2"/>
        <v/>
      </c>
      <c r="E122" s="369"/>
      <c r="F122" s="369"/>
      <c r="G122" s="14"/>
      <c r="H122" s="381" t="str">
        <f t="shared" si="3"/>
        <v/>
      </c>
      <c r="I122" s="381"/>
      <c r="J122" s="381"/>
      <c r="K122" s="177"/>
      <c r="L122" s="371"/>
      <c r="M122" s="371"/>
      <c r="N122" s="371"/>
      <c r="O122" s="371"/>
      <c r="P122" s="371"/>
      <c r="Q122" s="371"/>
      <c r="R122" s="371"/>
      <c r="S122" s="371"/>
      <c r="T122" s="371"/>
      <c r="U122" s="371"/>
      <c r="V122" s="278"/>
      <c r="W122" s="372"/>
      <c r="X122" s="373"/>
      <c r="Y122" s="373"/>
      <c r="Z122" s="373"/>
      <c r="AA122" s="373"/>
      <c r="AB122" s="373"/>
      <c r="AC122" s="373"/>
      <c r="AD122" s="373"/>
      <c r="AE122" s="373"/>
      <c r="AF122" s="373"/>
      <c r="AG122" s="373"/>
      <c r="AH122" s="373"/>
      <c r="AI122" s="373"/>
      <c r="AJ122" s="374"/>
      <c r="AK122" s="2"/>
      <c r="AL122" s="2"/>
      <c r="AM122" s="2"/>
      <c r="AN122" s="2"/>
      <c r="AO122" s="2"/>
      <c r="AP122" s="2"/>
      <c r="AQ122" s="2"/>
      <c r="AR122" s="3"/>
    </row>
    <row r="123" spans="2:44">
      <c r="B123" s="22"/>
      <c r="C123" s="2"/>
      <c r="D123" s="369" t="str">
        <f t="shared" si="2"/>
        <v/>
      </c>
      <c r="E123" s="369"/>
      <c r="F123" s="369"/>
      <c r="G123" s="14"/>
      <c r="H123" s="381" t="str">
        <f t="shared" si="3"/>
        <v/>
      </c>
      <c r="I123" s="381"/>
      <c r="J123" s="381"/>
      <c r="K123" s="177"/>
      <c r="L123" s="371"/>
      <c r="M123" s="371"/>
      <c r="N123" s="371"/>
      <c r="O123" s="371"/>
      <c r="P123" s="371"/>
      <c r="Q123" s="371"/>
      <c r="R123" s="371"/>
      <c r="S123" s="371"/>
      <c r="T123" s="371"/>
      <c r="U123" s="371"/>
      <c r="V123" s="278"/>
      <c r="W123" s="372"/>
      <c r="X123" s="373"/>
      <c r="Y123" s="373"/>
      <c r="Z123" s="373"/>
      <c r="AA123" s="373"/>
      <c r="AB123" s="373"/>
      <c r="AC123" s="373"/>
      <c r="AD123" s="373"/>
      <c r="AE123" s="373"/>
      <c r="AF123" s="373"/>
      <c r="AG123" s="373"/>
      <c r="AH123" s="373"/>
      <c r="AI123" s="373"/>
      <c r="AJ123" s="374"/>
      <c r="AK123" s="2"/>
      <c r="AL123" s="2"/>
      <c r="AM123" s="2"/>
      <c r="AN123" s="2"/>
      <c r="AO123" s="2"/>
      <c r="AP123" s="2"/>
      <c r="AQ123" s="2"/>
      <c r="AR123" s="3"/>
    </row>
    <row r="124" spans="2:44">
      <c r="B124" s="22"/>
      <c r="C124" s="2"/>
      <c r="D124" s="369" t="str">
        <f t="shared" si="2"/>
        <v/>
      </c>
      <c r="E124" s="369"/>
      <c r="F124" s="369"/>
      <c r="G124" s="14"/>
      <c r="H124" s="381" t="str">
        <f t="shared" si="3"/>
        <v/>
      </c>
      <c r="I124" s="381"/>
      <c r="J124" s="381"/>
      <c r="K124" s="177"/>
      <c r="L124" s="371"/>
      <c r="M124" s="371"/>
      <c r="N124" s="371"/>
      <c r="O124" s="371"/>
      <c r="P124" s="371"/>
      <c r="Q124" s="371"/>
      <c r="R124" s="371"/>
      <c r="S124" s="371"/>
      <c r="T124" s="371"/>
      <c r="U124" s="371"/>
      <c r="V124" s="278"/>
      <c r="W124" s="372"/>
      <c r="X124" s="373"/>
      <c r="Y124" s="373"/>
      <c r="Z124" s="373"/>
      <c r="AA124" s="373"/>
      <c r="AB124" s="373"/>
      <c r="AC124" s="373"/>
      <c r="AD124" s="373"/>
      <c r="AE124" s="373"/>
      <c r="AF124" s="373"/>
      <c r="AG124" s="373"/>
      <c r="AH124" s="373"/>
      <c r="AI124" s="373"/>
      <c r="AJ124" s="374"/>
      <c r="AK124" s="2"/>
      <c r="AL124" s="2"/>
      <c r="AM124" s="2"/>
      <c r="AN124" s="2"/>
      <c r="AO124" s="2"/>
      <c r="AP124" s="2"/>
      <c r="AQ124" s="2"/>
      <c r="AR124" s="3"/>
    </row>
    <row r="125" spans="2:44">
      <c r="B125" s="22"/>
      <c r="C125" s="2"/>
      <c r="D125" s="369" t="str">
        <f t="shared" si="2"/>
        <v/>
      </c>
      <c r="E125" s="369"/>
      <c r="F125" s="369"/>
      <c r="G125" s="14"/>
      <c r="H125" s="381" t="str">
        <f t="shared" si="3"/>
        <v/>
      </c>
      <c r="I125" s="381"/>
      <c r="J125" s="381"/>
      <c r="K125" s="177"/>
      <c r="L125" s="371"/>
      <c r="M125" s="371"/>
      <c r="N125" s="371"/>
      <c r="O125" s="371"/>
      <c r="P125" s="371"/>
      <c r="Q125" s="371"/>
      <c r="R125" s="371"/>
      <c r="S125" s="371"/>
      <c r="T125" s="371"/>
      <c r="U125" s="371"/>
      <c r="V125" s="278"/>
      <c r="W125" s="372"/>
      <c r="X125" s="373"/>
      <c r="Y125" s="373"/>
      <c r="Z125" s="373"/>
      <c r="AA125" s="373"/>
      <c r="AB125" s="373"/>
      <c r="AC125" s="373"/>
      <c r="AD125" s="373"/>
      <c r="AE125" s="373"/>
      <c r="AF125" s="373"/>
      <c r="AG125" s="373"/>
      <c r="AH125" s="373"/>
      <c r="AI125" s="373"/>
      <c r="AJ125" s="374"/>
      <c r="AK125" s="2"/>
      <c r="AL125" s="2"/>
      <c r="AM125" s="2"/>
      <c r="AN125" s="2"/>
      <c r="AO125" s="2"/>
      <c r="AP125" s="2"/>
      <c r="AQ125" s="2"/>
      <c r="AR125" s="3"/>
    </row>
    <row r="126" spans="2:44">
      <c r="B126" s="22"/>
      <c r="C126" s="2"/>
      <c r="D126" s="369" t="str">
        <f t="shared" si="2"/>
        <v/>
      </c>
      <c r="E126" s="369"/>
      <c r="F126" s="369"/>
      <c r="G126" s="14"/>
      <c r="H126" s="381" t="str">
        <f t="shared" si="3"/>
        <v/>
      </c>
      <c r="I126" s="381"/>
      <c r="J126" s="381"/>
      <c r="K126" s="177"/>
      <c r="L126" s="371"/>
      <c r="M126" s="371"/>
      <c r="N126" s="371"/>
      <c r="O126" s="371"/>
      <c r="P126" s="371"/>
      <c r="Q126" s="371"/>
      <c r="R126" s="371"/>
      <c r="S126" s="371"/>
      <c r="T126" s="371"/>
      <c r="U126" s="371"/>
      <c r="V126" s="278"/>
      <c r="W126" s="372"/>
      <c r="X126" s="373"/>
      <c r="Y126" s="373"/>
      <c r="Z126" s="373"/>
      <c r="AA126" s="373"/>
      <c r="AB126" s="373"/>
      <c r="AC126" s="373"/>
      <c r="AD126" s="373"/>
      <c r="AE126" s="373"/>
      <c r="AF126" s="373"/>
      <c r="AG126" s="373"/>
      <c r="AH126" s="373"/>
      <c r="AI126" s="373"/>
      <c r="AJ126" s="374"/>
      <c r="AK126" s="2"/>
      <c r="AL126" s="2"/>
      <c r="AM126" s="2"/>
      <c r="AN126" s="2"/>
      <c r="AO126" s="2"/>
      <c r="AP126" s="2"/>
      <c r="AQ126" s="2"/>
      <c r="AR126" s="3"/>
    </row>
    <row r="127" spans="2:44">
      <c r="B127" s="22"/>
      <c r="C127" s="2"/>
      <c r="D127" s="369" t="str">
        <f t="shared" si="2"/>
        <v/>
      </c>
      <c r="E127" s="369"/>
      <c r="F127" s="369"/>
      <c r="G127" s="14"/>
      <c r="H127" s="381" t="str">
        <f t="shared" si="3"/>
        <v/>
      </c>
      <c r="I127" s="381"/>
      <c r="J127" s="381"/>
      <c r="K127" s="177"/>
      <c r="L127" s="371"/>
      <c r="M127" s="371"/>
      <c r="N127" s="371"/>
      <c r="O127" s="371"/>
      <c r="P127" s="371"/>
      <c r="Q127" s="371"/>
      <c r="R127" s="371"/>
      <c r="S127" s="371"/>
      <c r="T127" s="371"/>
      <c r="U127" s="371"/>
      <c r="V127" s="278"/>
      <c r="W127" s="372"/>
      <c r="X127" s="373"/>
      <c r="Y127" s="373"/>
      <c r="Z127" s="373"/>
      <c r="AA127" s="373"/>
      <c r="AB127" s="373"/>
      <c r="AC127" s="373"/>
      <c r="AD127" s="373"/>
      <c r="AE127" s="373"/>
      <c r="AF127" s="373"/>
      <c r="AG127" s="373"/>
      <c r="AH127" s="373"/>
      <c r="AI127" s="373"/>
      <c r="AJ127" s="374"/>
      <c r="AK127" s="2"/>
      <c r="AL127" s="2"/>
      <c r="AM127" s="2"/>
      <c r="AN127" s="2"/>
      <c r="AO127" s="2"/>
      <c r="AP127" s="2"/>
      <c r="AQ127" s="2"/>
      <c r="AR127" s="3"/>
    </row>
    <row r="128" spans="2:44">
      <c r="B128" s="22"/>
      <c r="C128" s="2"/>
      <c r="D128" s="369" t="str">
        <f t="shared" si="2"/>
        <v/>
      </c>
      <c r="E128" s="369"/>
      <c r="F128" s="369"/>
      <c r="G128" s="14"/>
      <c r="H128" s="381" t="str">
        <f t="shared" si="3"/>
        <v/>
      </c>
      <c r="I128" s="381"/>
      <c r="J128" s="381"/>
      <c r="K128" s="177"/>
      <c r="L128" s="371"/>
      <c r="M128" s="371"/>
      <c r="N128" s="371"/>
      <c r="O128" s="371"/>
      <c r="P128" s="371"/>
      <c r="Q128" s="371"/>
      <c r="R128" s="371"/>
      <c r="S128" s="371"/>
      <c r="T128" s="371"/>
      <c r="U128" s="371"/>
      <c r="V128" s="278"/>
      <c r="W128" s="372"/>
      <c r="X128" s="373"/>
      <c r="Y128" s="373"/>
      <c r="Z128" s="373"/>
      <c r="AA128" s="373"/>
      <c r="AB128" s="373"/>
      <c r="AC128" s="373"/>
      <c r="AD128" s="373"/>
      <c r="AE128" s="373"/>
      <c r="AF128" s="373"/>
      <c r="AG128" s="373"/>
      <c r="AH128" s="373"/>
      <c r="AI128" s="373"/>
      <c r="AJ128" s="374"/>
      <c r="AK128" s="2"/>
      <c r="AL128" s="2"/>
      <c r="AM128" s="2"/>
      <c r="AN128" s="2"/>
      <c r="AO128" s="2"/>
      <c r="AP128" s="2"/>
      <c r="AQ128" s="2"/>
      <c r="AR128" s="3"/>
    </row>
    <row r="129" spans="2:44">
      <c r="B129" s="22"/>
      <c r="C129" s="2"/>
      <c r="D129" s="369" t="str">
        <f t="shared" si="2"/>
        <v/>
      </c>
      <c r="E129" s="369"/>
      <c r="F129" s="369"/>
      <c r="G129" s="14"/>
      <c r="H129" s="381" t="str">
        <f t="shared" si="3"/>
        <v/>
      </c>
      <c r="I129" s="381"/>
      <c r="J129" s="381"/>
      <c r="K129" s="177"/>
      <c r="L129" s="371"/>
      <c r="M129" s="371"/>
      <c r="N129" s="371"/>
      <c r="O129" s="371"/>
      <c r="P129" s="371"/>
      <c r="Q129" s="371"/>
      <c r="R129" s="371"/>
      <c r="S129" s="371"/>
      <c r="T129" s="371"/>
      <c r="U129" s="371"/>
      <c r="V129" s="278"/>
      <c r="W129" s="372"/>
      <c r="X129" s="373"/>
      <c r="Y129" s="373"/>
      <c r="Z129" s="373"/>
      <c r="AA129" s="373"/>
      <c r="AB129" s="373"/>
      <c r="AC129" s="373"/>
      <c r="AD129" s="373"/>
      <c r="AE129" s="373"/>
      <c r="AF129" s="373"/>
      <c r="AG129" s="373"/>
      <c r="AH129" s="373"/>
      <c r="AI129" s="373"/>
      <c r="AJ129" s="374"/>
      <c r="AK129" s="2"/>
      <c r="AL129" s="2"/>
      <c r="AM129" s="2"/>
      <c r="AN129" s="2"/>
      <c r="AO129" s="2"/>
      <c r="AP129" s="2"/>
      <c r="AQ129" s="2"/>
      <c r="AR129" s="3"/>
    </row>
    <row r="130" spans="2:44">
      <c r="B130" s="22"/>
      <c r="C130" s="2"/>
      <c r="D130" s="369" t="str">
        <f t="shared" si="2"/>
        <v/>
      </c>
      <c r="E130" s="369"/>
      <c r="F130" s="369"/>
      <c r="G130" s="14"/>
      <c r="H130" s="381" t="str">
        <f t="shared" si="3"/>
        <v/>
      </c>
      <c r="I130" s="381"/>
      <c r="J130" s="381"/>
      <c r="K130" s="177"/>
      <c r="L130" s="371"/>
      <c r="M130" s="371"/>
      <c r="N130" s="371"/>
      <c r="O130" s="371"/>
      <c r="P130" s="371"/>
      <c r="Q130" s="371"/>
      <c r="R130" s="371"/>
      <c r="S130" s="371"/>
      <c r="T130" s="371"/>
      <c r="U130" s="371"/>
      <c r="V130" s="278"/>
      <c r="W130" s="372"/>
      <c r="X130" s="373"/>
      <c r="Y130" s="373"/>
      <c r="Z130" s="373"/>
      <c r="AA130" s="373"/>
      <c r="AB130" s="373"/>
      <c r="AC130" s="373"/>
      <c r="AD130" s="373"/>
      <c r="AE130" s="373"/>
      <c r="AF130" s="373"/>
      <c r="AG130" s="373"/>
      <c r="AH130" s="373"/>
      <c r="AI130" s="373"/>
      <c r="AJ130" s="374"/>
      <c r="AK130" s="2"/>
      <c r="AL130" s="2"/>
      <c r="AM130" s="2"/>
      <c r="AN130" s="2"/>
      <c r="AO130" s="2"/>
      <c r="AP130" s="2"/>
      <c r="AQ130" s="2"/>
      <c r="AR130" s="3"/>
    </row>
    <row r="131" spans="2:44" ht="17.25" customHeight="1">
      <c r="B131" s="22"/>
      <c r="C131" s="2"/>
      <c r="D131" s="277"/>
      <c r="E131" s="277"/>
      <c r="F131" s="277"/>
      <c r="G131" s="271"/>
      <c r="H131" s="278"/>
      <c r="I131" s="278"/>
      <c r="J131" s="278"/>
      <c r="K131" s="268"/>
      <c r="L131" s="271"/>
      <c r="M131" s="271"/>
      <c r="N131" s="271"/>
      <c r="O131" s="271"/>
      <c r="P131" s="271"/>
      <c r="Q131" s="271"/>
      <c r="R131" s="271"/>
      <c r="S131" s="271"/>
      <c r="T131" s="271"/>
      <c r="U131" s="271"/>
      <c r="V131" s="278"/>
      <c r="W131" s="271"/>
      <c r="X131" s="271"/>
      <c r="Y131" s="271"/>
      <c r="Z131" s="271"/>
      <c r="AA131" s="271"/>
      <c r="AB131" s="271"/>
      <c r="AC131" s="271"/>
      <c r="AD131" s="271"/>
      <c r="AE131" s="271"/>
      <c r="AF131" s="271"/>
      <c r="AG131" s="271"/>
      <c r="AH131" s="271"/>
      <c r="AI131" s="271"/>
      <c r="AJ131" s="271"/>
      <c r="AK131" s="2"/>
      <c r="AL131" s="2"/>
      <c r="AM131" s="2"/>
      <c r="AN131" s="2"/>
      <c r="AO131" s="2"/>
      <c r="AP131" s="2"/>
      <c r="AQ131" s="2"/>
      <c r="AR131" s="3"/>
    </row>
    <row r="132" spans="2:44" ht="15" customHeight="1">
      <c r="B132" s="22"/>
      <c r="C132" s="2"/>
      <c r="D132" s="277"/>
      <c r="E132" s="277"/>
      <c r="F132" s="277"/>
      <c r="G132" s="271"/>
      <c r="H132" s="278"/>
      <c r="I132" s="278"/>
      <c r="J132" s="278"/>
      <c r="K132" s="268"/>
      <c r="L132" s="271"/>
      <c r="M132" s="271"/>
      <c r="N132" s="271"/>
      <c r="O132" s="271"/>
      <c r="P132" s="271"/>
      <c r="Q132" s="271"/>
      <c r="R132" s="271"/>
      <c r="S132" s="271"/>
      <c r="T132" s="271"/>
      <c r="U132" s="271"/>
      <c r="V132" s="278"/>
      <c r="W132" s="271"/>
      <c r="X132" s="271"/>
      <c r="Y132" s="271"/>
      <c r="Z132" s="271"/>
      <c r="AA132" s="271"/>
      <c r="AB132" s="271"/>
      <c r="AC132" s="271"/>
      <c r="AD132" s="271"/>
      <c r="AE132" s="271"/>
      <c r="AF132" s="271"/>
      <c r="AG132" s="271"/>
      <c r="AH132" s="271"/>
      <c r="AI132" s="271"/>
      <c r="AJ132" s="271"/>
      <c r="AK132" s="2"/>
      <c r="AL132" s="2"/>
      <c r="AM132" s="2"/>
      <c r="AN132" s="2"/>
      <c r="AO132" s="2"/>
      <c r="AP132" s="2"/>
      <c r="AQ132" s="2"/>
      <c r="AR132" s="3"/>
    </row>
    <row r="133" spans="2:44">
      <c r="B133" s="22"/>
      <c r="C133" s="2"/>
      <c r="D133" s="369" t="str">
        <f t="shared" ref="D133:D154" si="4">IF(IF(ISNA(VLOOKUP(AT76,$A$56:$U$107,6,0)),"",VLOOKUP(AT76,$A$56:$Q$107,6,0))="","",IF(ISNA(VLOOKUP(AT76,$A$56:$U$107,6,0)),"",VLOOKUP(AT76,$A$56:$Q$107,6,0)))</f>
        <v/>
      </c>
      <c r="E133" s="369"/>
      <c r="F133" s="369"/>
      <c r="G133" s="14"/>
      <c r="H133" s="370" t="str">
        <f t="shared" ref="H133:H154" si="5">IF(IF(ISNA(VLOOKUP(AT76,$A$56:$U$107,10,0)),"",VLOOKUP(AT76,$A$56:$Q$107,10,0))="","",IF(ISNA(VLOOKUP(AT76,$A$56:$U$107,10,0)),"",VLOOKUP(AT76,$A$56:$Q$107,10,0)))</f>
        <v/>
      </c>
      <c r="I133" s="370"/>
      <c r="J133" s="370"/>
      <c r="K133" s="177"/>
      <c r="L133" s="371"/>
      <c r="M133" s="371"/>
      <c r="N133" s="371"/>
      <c r="O133" s="371"/>
      <c r="P133" s="371"/>
      <c r="Q133" s="371"/>
      <c r="R133" s="371"/>
      <c r="S133" s="371"/>
      <c r="T133" s="371"/>
      <c r="U133" s="371"/>
      <c r="V133" s="278"/>
      <c r="W133" s="372"/>
      <c r="X133" s="373"/>
      <c r="Y133" s="373"/>
      <c r="Z133" s="373"/>
      <c r="AA133" s="373"/>
      <c r="AB133" s="373"/>
      <c r="AC133" s="373"/>
      <c r="AD133" s="373"/>
      <c r="AE133" s="373"/>
      <c r="AF133" s="373"/>
      <c r="AG133" s="373"/>
      <c r="AH133" s="373"/>
      <c r="AI133" s="373"/>
      <c r="AJ133" s="374"/>
      <c r="AK133" s="2"/>
      <c r="AL133" s="2"/>
      <c r="AM133" s="2"/>
      <c r="AN133" s="2"/>
      <c r="AO133" s="2"/>
      <c r="AP133" s="2"/>
      <c r="AQ133" s="2"/>
      <c r="AR133" s="3"/>
    </row>
    <row r="134" spans="2:44">
      <c r="B134" s="22"/>
      <c r="C134" s="2"/>
      <c r="D134" s="369" t="str">
        <f t="shared" si="4"/>
        <v/>
      </c>
      <c r="E134" s="369"/>
      <c r="F134" s="369"/>
      <c r="G134" s="14"/>
      <c r="H134" s="370" t="str">
        <f t="shared" si="5"/>
        <v/>
      </c>
      <c r="I134" s="370"/>
      <c r="J134" s="370"/>
      <c r="K134" s="177"/>
      <c r="L134" s="371"/>
      <c r="M134" s="371"/>
      <c r="N134" s="371"/>
      <c r="O134" s="371"/>
      <c r="P134" s="371"/>
      <c r="Q134" s="371"/>
      <c r="R134" s="371"/>
      <c r="S134" s="371"/>
      <c r="T134" s="371"/>
      <c r="U134" s="371"/>
      <c r="V134" s="278"/>
      <c r="W134" s="371"/>
      <c r="X134" s="371"/>
      <c r="Y134" s="371"/>
      <c r="Z134" s="371"/>
      <c r="AA134" s="371"/>
      <c r="AB134" s="371"/>
      <c r="AC134" s="371"/>
      <c r="AD134" s="371"/>
      <c r="AE134" s="371"/>
      <c r="AF134" s="371"/>
      <c r="AG134" s="371"/>
      <c r="AH134" s="371"/>
      <c r="AI134" s="371"/>
      <c r="AJ134" s="371"/>
      <c r="AK134" s="2"/>
      <c r="AL134" s="2"/>
      <c r="AM134" s="2"/>
      <c r="AN134" s="2"/>
      <c r="AO134" s="2"/>
      <c r="AP134" s="2"/>
      <c r="AQ134" s="2"/>
      <c r="AR134" s="3"/>
    </row>
    <row r="135" spans="2:44">
      <c r="B135" s="22"/>
      <c r="C135" s="2"/>
      <c r="D135" s="369" t="str">
        <f t="shared" si="4"/>
        <v/>
      </c>
      <c r="E135" s="369"/>
      <c r="F135" s="369"/>
      <c r="G135" s="14"/>
      <c r="H135" s="370" t="str">
        <f t="shared" si="5"/>
        <v/>
      </c>
      <c r="I135" s="370"/>
      <c r="J135" s="370"/>
      <c r="K135" s="177"/>
      <c r="L135" s="371"/>
      <c r="M135" s="371"/>
      <c r="N135" s="371"/>
      <c r="O135" s="371"/>
      <c r="P135" s="371"/>
      <c r="Q135" s="371"/>
      <c r="R135" s="371"/>
      <c r="S135" s="371"/>
      <c r="T135" s="371"/>
      <c r="U135" s="371"/>
      <c r="V135" s="278"/>
      <c r="W135" s="372"/>
      <c r="X135" s="373"/>
      <c r="Y135" s="373"/>
      <c r="Z135" s="373"/>
      <c r="AA135" s="373"/>
      <c r="AB135" s="373"/>
      <c r="AC135" s="373"/>
      <c r="AD135" s="373"/>
      <c r="AE135" s="373"/>
      <c r="AF135" s="373"/>
      <c r="AG135" s="373"/>
      <c r="AH135" s="373"/>
      <c r="AI135" s="373"/>
      <c r="AJ135" s="374"/>
      <c r="AK135" s="2"/>
      <c r="AL135" s="2"/>
      <c r="AM135" s="2"/>
      <c r="AN135" s="2"/>
      <c r="AO135" s="2"/>
      <c r="AP135" s="2"/>
      <c r="AQ135" s="2"/>
      <c r="AR135" s="3"/>
    </row>
    <row r="136" spans="2:44" ht="15" customHeight="1">
      <c r="B136" s="22"/>
      <c r="C136" s="2"/>
      <c r="D136" s="369" t="str">
        <f t="shared" si="4"/>
        <v/>
      </c>
      <c r="E136" s="369"/>
      <c r="F136" s="369"/>
      <c r="G136" s="14"/>
      <c r="H136" s="370" t="str">
        <f t="shared" si="5"/>
        <v/>
      </c>
      <c r="I136" s="370"/>
      <c r="J136" s="370"/>
      <c r="K136" s="177"/>
      <c r="L136" s="371"/>
      <c r="M136" s="371"/>
      <c r="N136" s="371"/>
      <c r="O136" s="371"/>
      <c r="P136" s="371"/>
      <c r="Q136" s="371"/>
      <c r="R136" s="371"/>
      <c r="S136" s="371"/>
      <c r="T136" s="371"/>
      <c r="U136" s="371"/>
      <c r="V136" s="278"/>
      <c r="W136" s="371"/>
      <c r="X136" s="371"/>
      <c r="Y136" s="371"/>
      <c r="Z136" s="371"/>
      <c r="AA136" s="371"/>
      <c r="AB136" s="371"/>
      <c r="AC136" s="371"/>
      <c r="AD136" s="371"/>
      <c r="AE136" s="371"/>
      <c r="AF136" s="371"/>
      <c r="AG136" s="371"/>
      <c r="AH136" s="371"/>
      <c r="AI136" s="371"/>
      <c r="AJ136" s="371"/>
      <c r="AK136" s="2"/>
      <c r="AL136" s="2"/>
      <c r="AM136" s="2"/>
      <c r="AN136" s="2"/>
      <c r="AO136" s="2"/>
      <c r="AP136" s="2"/>
      <c r="AQ136" s="2"/>
      <c r="AR136" s="3"/>
    </row>
    <row r="137" spans="2:44" ht="15" customHeight="1">
      <c r="B137" s="22"/>
      <c r="C137" s="7"/>
      <c r="D137" s="369" t="str">
        <f t="shared" si="4"/>
        <v/>
      </c>
      <c r="E137" s="369"/>
      <c r="F137" s="369"/>
      <c r="G137" s="14"/>
      <c r="H137" s="370" t="str">
        <f t="shared" si="5"/>
        <v/>
      </c>
      <c r="I137" s="370"/>
      <c r="J137" s="370"/>
      <c r="K137" s="177"/>
      <c r="L137" s="371"/>
      <c r="M137" s="371"/>
      <c r="N137" s="371"/>
      <c r="O137" s="371"/>
      <c r="P137" s="371"/>
      <c r="Q137" s="371"/>
      <c r="R137" s="371"/>
      <c r="S137" s="371"/>
      <c r="T137" s="371"/>
      <c r="U137" s="371"/>
      <c r="V137" s="278"/>
      <c r="W137" s="372"/>
      <c r="X137" s="373"/>
      <c r="Y137" s="373"/>
      <c r="Z137" s="373"/>
      <c r="AA137" s="373"/>
      <c r="AB137" s="373"/>
      <c r="AC137" s="373"/>
      <c r="AD137" s="373"/>
      <c r="AE137" s="373"/>
      <c r="AF137" s="373"/>
      <c r="AG137" s="373"/>
      <c r="AH137" s="373"/>
      <c r="AI137" s="373"/>
      <c r="AJ137" s="374"/>
      <c r="AK137" s="7"/>
      <c r="AL137" s="7"/>
      <c r="AM137" s="7"/>
      <c r="AN137" s="7"/>
      <c r="AO137" s="7"/>
      <c r="AP137" s="7"/>
      <c r="AQ137" s="7"/>
      <c r="AR137" s="157"/>
    </row>
    <row r="138" spans="2:44">
      <c r="B138" s="22"/>
      <c r="C138" s="2"/>
      <c r="D138" s="369" t="str">
        <f t="shared" si="4"/>
        <v/>
      </c>
      <c r="E138" s="369"/>
      <c r="F138" s="369"/>
      <c r="G138" s="14"/>
      <c r="H138" s="370" t="str">
        <f t="shared" si="5"/>
        <v/>
      </c>
      <c r="I138" s="370"/>
      <c r="J138" s="370"/>
      <c r="K138" s="177"/>
      <c r="L138" s="371"/>
      <c r="M138" s="371"/>
      <c r="N138" s="371"/>
      <c r="O138" s="371"/>
      <c r="P138" s="371"/>
      <c r="Q138" s="371"/>
      <c r="R138" s="371"/>
      <c r="S138" s="371"/>
      <c r="T138" s="371"/>
      <c r="U138" s="371"/>
      <c r="V138" s="278"/>
      <c r="W138" s="371"/>
      <c r="X138" s="371"/>
      <c r="Y138" s="371"/>
      <c r="Z138" s="371"/>
      <c r="AA138" s="371"/>
      <c r="AB138" s="371"/>
      <c r="AC138" s="371"/>
      <c r="AD138" s="371"/>
      <c r="AE138" s="371"/>
      <c r="AF138" s="371"/>
      <c r="AG138" s="371"/>
      <c r="AH138" s="371"/>
      <c r="AI138" s="371"/>
      <c r="AJ138" s="371"/>
      <c r="AK138" s="2"/>
      <c r="AL138" s="2"/>
      <c r="AM138" s="2"/>
      <c r="AN138" s="2"/>
      <c r="AO138" s="2"/>
      <c r="AP138" s="2"/>
      <c r="AQ138" s="2"/>
      <c r="AR138" s="3"/>
    </row>
    <row r="139" spans="2:44">
      <c r="B139" s="22"/>
      <c r="C139" s="2"/>
      <c r="D139" s="369" t="str">
        <f t="shared" si="4"/>
        <v/>
      </c>
      <c r="E139" s="369"/>
      <c r="F139" s="369"/>
      <c r="G139" s="14"/>
      <c r="H139" s="370" t="str">
        <f t="shared" si="5"/>
        <v/>
      </c>
      <c r="I139" s="370"/>
      <c r="J139" s="370"/>
      <c r="K139" s="177"/>
      <c r="L139" s="371"/>
      <c r="M139" s="371"/>
      <c r="N139" s="371"/>
      <c r="O139" s="371"/>
      <c r="P139" s="371"/>
      <c r="Q139" s="371"/>
      <c r="R139" s="371"/>
      <c r="S139" s="371"/>
      <c r="T139" s="371"/>
      <c r="U139" s="371"/>
      <c r="V139" s="278"/>
      <c r="W139" s="372"/>
      <c r="X139" s="373"/>
      <c r="Y139" s="373"/>
      <c r="Z139" s="373"/>
      <c r="AA139" s="373"/>
      <c r="AB139" s="373"/>
      <c r="AC139" s="373"/>
      <c r="AD139" s="373"/>
      <c r="AE139" s="373"/>
      <c r="AF139" s="373"/>
      <c r="AG139" s="373"/>
      <c r="AH139" s="373"/>
      <c r="AI139" s="373"/>
      <c r="AJ139" s="374"/>
      <c r="AK139" s="2"/>
      <c r="AL139" s="2"/>
      <c r="AM139" s="2"/>
      <c r="AN139" s="2"/>
      <c r="AO139" s="2"/>
      <c r="AP139" s="2"/>
      <c r="AQ139" s="2"/>
      <c r="AR139" s="3"/>
    </row>
    <row r="140" spans="2:44">
      <c r="B140" s="22"/>
      <c r="C140" s="2"/>
      <c r="D140" s="369" t="str">
        <f t="shared" si="4"/>
        <v/>
      </c>
      <c r="E140" s="369"/>
      <c r="F140" s="369"/>
      <c r="G140" s="14"/>
      <c r="H140" s="370" t="str">
        <f t="shared" si="5"/>
        <v/>
      </c>
      <c r="I140" s="370"/>
      <c r="J140" s="370"/>
      <c r="K140" s="177"/>
      <c r="L140" s="371"/>
      <c r="M140" s="371"/>
      <c r="N140" s="371"/>
      <c r="O140" s="371"/>
      <c r="P140" s="371"/>
      <c r="Q140" s="371"/>
      <c r="R140" s="371"/>
      <c r="S140" s="371"/>
      <c r="T140" s="371"/>
      <c r="U140" s="371"/>
      <c r="V140" s="278"/>
      <c r="W140" s="372"/>
      <c r="X140" s="373"/>
      <c r="Y140" s="373"/>
      <c r="Z140" s="373"/>
      <c r="AA140" s="373"/>
      <c r="AB140" s="373"/>
      <c r="AC140" s="373"/>
      <c r="AD140" s="373"/>
      <c r="AE140" s="373"/>
      <c r="AF140" s="373"/>
      <c r="AG140" s="373"/>
      <c r="AH140" s="373"/>
      <c r="AI140" s="373"/>
      <c r="AJ140" s="374"/>
      <c r="AK140" s="2"/>
      <c r="AL140" s="2"/>
      <c r="AM140" s="2"/>
      <c r="AN140" s="2"/>
      <c r="AO140" s="2"/>
      <c r="AP140" s="2"/>
      <c r="AQ140" s="2"/>
      <c r="AR140" s="3"/>
    </row>
    <row r="141" spans="2:44">
      <c r="B141" s="22"/>
      <c r="C141" s="2"/>
      <c r="D141" s="369" t="str">
        <f t="shared" si="4"/>
        <v/>
      </c>
      <c r="E141" s="369"/>
      <c r="F141" s="369"/>
      <c r="G141" s="14"/>
      <c r="H141" s="370" t="str">
        <f t="shared" si="5"/>
        <v/>
      </c>
      <c r="I141" s="370"/>
      <c r="J141" s="370"/>
      <c r="K141" s="177"/>
      <c r="L141" s="371"/>
      <c r="M141" s="371"/>
      <c r="N141" s="371"/>
      <c r="O141" s="371"/>
      <c r="P141" s="371"/>
      <c r="Q141" s="371"/>
      <c r="R141" s="371"/>
      <c r="S141" s="371"/>
      <c r="T141" s="371"/>
      <c r="U141" s="371"/>
      <c r="V141" s="278"/>
      <c r="W141" s="372"/>
      <c r="X141" s="373"/>
      <c r="Y141" s="373"/>
      <c r="Z141" s="373"/>
      <c r="AA141" s="373"/>
      <c r="AB141" s="373"/>
      <c r="AC141" s="373"/>
      <c r="AD141" s="373"/>
      <c r="AE141" s="373"/>
      <c r="AF141" s="373"/>
      <c r="AG141" s="373"/>
      <c r="AH141" s="373"/>
      <c r="AI141" s="373"/>
      <c r="AJ141" s="374"/>
      <c r="AK141" s="2"/>
      <c r="AL141" s="2"/>
      <c r="AM141" s="2"/>
      <c r="AN141" s="2"/>
      <c r="AO141" s="2"/>
      <c r="AP141" s="2"/>
      <c r="AQ141" s="2"/>
      <c r="AR141" s="3"/>
    </row>
    <row r="142" spans="2:44">
      <c r="B142" s="22"/>
      <c r="C142" s="2"/>
      <c r="D142" s="369" t="str">
        <f t="shared" si="4"/>
        <v/>
      </c>
      <c r="E142" s="369"/>
      <c r="F142" s="369"/>
      <c r="G142" s="14"/>
      <c r="H142" s="370" t="str">
        <f t="shared" si="5"/>
        <v/>
      </c>
      <c r="I142" s="370"/>
      <c r="J142" s="370"/>
      <c r="K142" s="177"/>
      <c r="L142" s="371"/>
      <c r="M142" s="371"/>
      <c r="N142" s="371"/>
      <c r="O142" s="371"/>
      <c r="P142" s="371"/>
      <c r="Q142" s="371"/>
      <c r="R142" s="371"/>
      <c r="S142" s="371"/>
      <c r="T142" s="371"/>
      <c r="U142" s="371"/>
      <c r="V142" s="278"/>
      <c r="W142" s="372"/>
      <c r="X142" s="373"/>
      <c r="Y142" s="373"/>
      <c r="Z142" s="373"/>
      <c r="AA142" s="373"/>
      <c r="AB142" s="373"/>
      <c r="AC142" s="373"/>
      <c r="AD142" s="373"/>
      <c r="AE142" s="373"/>
      <c r="AF142" s="373"/>
      <c r="AG142" s="373"/>
      <c r="AH142" s="373"/>
      <c r="AI142" s="373"/>
      <c r="AJ142" s="374"/>
      <c r="AK142" s="2"/>
      <c r="AL142" s="2"/>
      <c r="AM142" s="2"/>
      <c r="AN142" s="2"/>
      <c r="AO142" s="2"/>
      <c r="AP142" s="2"/>
      <c r="AQ142" s="2"/>
      <c r="AR142" s="3"/>
    </row>
    <row r="143" spans="2:44">
      <c r="B143" s="22"/>
      <c r="C143" s="2"/>
      <c r="D143" s="369" t="str">
        <f t="shared" si="4"/>
        <v/>
      </c>
      <c r="E143" s="369"/>
      <c r="F143" s="369"/>
      <c r="G143" s="14"/>
      <c r="H143" s="370" t="str">
        <f t="shared" si="5"/>
        <v/>
      </c>
      <c r="I143" s="370"/>
      <c r="J143" s="370"/>
      <c r="K143" s="177"/>
      <c r="L143" s="371"/>
      <c r="M143" s="371"/>
      <c r="N143" s="371"/>
      <c r="O143" s="371"/>
      <c r="P143" s="371"/>
      <c r="Q143" s="371"/>
      <c r="R143" s="371"/>
      <c r="S143" s="371"/>
      <c r="T143" s="371"/>
      <c r="U143" s="371"/>
      <c r="V143" s="278"/>
      <c r="W143" s="372"/>
      <c r="X143" s="373"/>
      <c r="Y143" s="373"/>
      <c r="Z143" s="373"/>
      <c r="AA143" s="373"/>
      <c r="AB143" s="373"/>
      <c r="AC143" s="373"/>
      <c r="AD143" s="373"/>
      <c r="AE143" s="373"/>
      <c r="AF143" s="373"/>
      <c r="AG143" s="373"/>
      <c r="AH143" s="373"/>
      <c r="AI143" s="373"/>
      <c r="AJ143" s="374"/>
      <c r="AK143" s="2"/>
      <c r="AL143" s="2"/>
      <c r="AM143" s="2"/>
      <c r="AN143" s="2"/>
      <c r="AO143" s="2"/>
      <c r="AP143" s="2"/>
      <c r="AQ143" s="2"/>
      <c r="AR143" s="3"/>
    </row>
    <row r="144" spans="2:44">
      <c r="B144" s="22"/>
      <c r="C144" s="2"/>
      <c r="D144" s="369" t="str">
        <f t="shared" si="4"/>
        <v/>
      </c>
      <c r="E144" s="369"/>
      <c r="F144" s="369"/>
      <c r="G144" s="14"/>
      <c r="H144" s="370" t="str">
        <f t="shared" si="5"/>
        <v/>
      </c>
      <c r="I144" s="370"/>
      <c r="J144" s="370"/>
      <c r="K144" s="177"/>
      <c r="L144" s="371"/>
      <c r="M144" s="371"/>
      <c r="N144" s="371"/>
      <c r="O144" s="371"/>
      <c r="P144" s="371"/>
      <c r="Q144" s="371"/>
      <c r="R144" s="371"/>
      <c r="S144" s="371"/>
      <c r="T144" s="371"/>
      <c r="U144" s="371"/>
      <c r="V144" s="278"/>
      <c r="W144" s="372"/>
      <c r="X144" s="373"/>
      <c r="Y144" s="373"/>
      <c r="Z144" s="373"/>
      <c r="AA144" s="373"/>
      <c r="AB144" s="373"/>
      <c r="AC144" s="373"/>
      <c r="AD144" s="373"/>
      <c r="AE144" s="373"/>
      <c r="AF144" s="373"/>
      <c r="AG144" s="373"/>
      <c r="AH144" s="373"/>
      <c r="AI144" s="373"/>
      <c r="AJ144" s="374"/>
      <c r="AK144" s="2"/>
      <c r="AL144" s="2"/>
      <c r="AM144" s="2"/>
      <c r="AN144" s="2"/>
      <c r="AO144" s="2"/>
      <c r="AP144" s="2"/>
      <c r="AQ144" s="2"/>
      <c r="AR144" s="3"/>
    </row>
    <row r="145" spans="2:44">
      <c r="B145" s="22"/>
      <c r="C145" s="2"/>
      <c r="D145" s="369" t="str">
        <f t="shared" si="4"/>
        <v/>
      </c>
      <c r="E145" s="369"/>
      <c r="F145" s="369"/>
      <c r="G145" s="14"/>
      <c r="H145" s="370" t="str">
        <f t="shared" si="5"/>
        <v/>
      </c>
      <c r="I145" s="370"/>
      <c r="J145" s="370"/>
      <c r="K145" s="177"/>
      <c r="L145" s="371"/>
      <c r="M145" s="371"/>
      <c r="N145" s="371"/>
      <c r="O145" s="371"/>
      <c r="P145" s="371"/>
      <c r="Q145" s="371"/>
      <c r="R145" s="371"/>
      <c r="S145" s="371"/>
      <c r="T145" s="371"/>
      <c r="U145" s="371"/>
      <c r="V145" s="278"/>
      <c r="W145" s="372"/>
      <c r="X145" s="373"/>
      <c r="Y145" s="373"/>
      <c r="Z145" s="373"/>
      <c r="AA145" s="373"/>
      <c r="AB145" s="373"/>
      <c r="AC145" s="373"/>
      <c r="AD145" s="373"/>
      <c r="AE145" s="373"/>
      <c r="AF145" s="373"/>
      <c r="AG145" s="373"/>
      <c r="AH145" s="373"/>
      <c r="AI145" s="373"/>
      <c r="AJ145" s="374"/>
      <c r="AK145" s="2"/>
      <c r="AL145" s="2"/>
      <c r="AM145" s="2"/>
      <c r="AN145" s="2"/>
      <c r="AO145" s="2"/>
      <c r="AP145" s="2"/>
      <c r="AQ145" s="2"/>
      <c r="AR145" s="3"/>
    </row>
    <row r="146" spans="2:44">
      <c r="B146" s="22"/>
      <c r="C146" s="2"/>
      <c r="D146" s="369" t="str">
        <f t="shared" si="4"/>
        <v/>
      </c>
      <c r="E146" s="369"/>
      <c r="F146" s="369"/>
      <c r="G146" s="14"/>
      <c r="H146" s="370" t="str">
        <f t="shared" si="5"/>
        <v/>
      </c>
      <c r="I146" s="370"/>
      <c r="J146" s="370"/>
      <c r="K146" s="177"/>
      <c r="L146" s="371"/>
      <c r="M146" s="371"/>
      <c r="N146" s="371"/>
      <c r="O146" s="371"/>
      <c r="P146" s="371"/>
      <c r="Q146" s="371"/>
      <c r="R146" s="371"/>
      <c r="S146" s="371"/>
      <c r="T146" s="371"/>
      <c r="U146" s="371"/>
      <c r="V146" s="278"/>
      <c r="W146" s="372"/>
      <c r="X146" s="373"/>
      <c r="Y146" s="373"/>
      <c r="Z146" s="373"/>
      <c r="AA146" s="373"/>
      <c r="AB146" s="373"/>
      <c r="AC146" s="373"/>
      <c r="AD146" s="373"/>
      <c r="AE146" s="373"/>
      <c r="AF146" s="373"/>
      <c r="AG146" s="373"/>
      <c r="AH146" s="373"/>
      <c r="AI146" s="373"/>
      <c r="AJ146" s="374"/>
      <c r="AK146" s="2"/>
      <c r="AL146" s="2"/>
      <c r="AM146" s="2"/>
      <c r="AN146" s="2"/>
      <c r="AO146" s="2"/>
      <c r="AP146" s="2"/>
      <c r="AQ146" s="2"/>
      <c r="AR146" s="3"/>
    </row>
    <row r="147" spans="2:44">
      <c r="B147" s="22"/>
      <c r="C147" s="2"/>
      <c r="D147" s="369" t="str">
        <f t="shared" si="4"/>
        <v/>
      </c>
      <c r="E147" s="369"/>
      <c r="F147" s="369"/>
      <c r="G147" s="14"/>
      <c r="H147" s="370" t="str">
        <f t="shared" si="5"/>
        <v/>
      </c>
      <c r="I147" s="370"/>
      <c r="J147" s="370"/>
      <c r="K147" s="177"/>
      <c r="L147" s="371"/>
      <c r="M147" s="371"/>
      <c r="N147" s="371"/>
      <c r="O147" s="371"/>
      <c r="P147" s="371"/>
      <c r="Q147" s="371"/>
      <c r="R147" s="371"/>
      <c r="S147" s="371"/>
      <c r="T147" s="371"/>
      <c r="U147" s="371"/>
      <c r="V147" s="278"/>
      <c r="W147" s="372"/>
      <c r="X147" s="373"/>
      <c r="Y147" s="373"/>
      <c r="Z147" s="373"/>
      <c r="AA147" s="373"/>
      <c r="AB147" s="373"/>
      <c r="AC147" s="373"/>
      <c r="AD147" s="373"/>
      <c r="AE147" s="373"/>
      <c r="AF147" s="373"/>
      <c r="AG147" s="373"/>
      <c r="AH147" s="373"/>
      <c r="AI147" s="373"/>
      <c r="AJ147" s="374"/>
      <c r="AK147" s="2"/>
      <c r="AL147" s="2"/>
      <c r="AM147" s="2"/>
      <c r="AN147" s="2"/>
      <c r="AO147" s="2"/>
      <c r="AP147" s="2"/>
      <c r="AQ147" s="2"/>
      <c r="AR147" s="3"/>
    </row>
    <row r="148" spans="2:44">
      <c r="B148" s="22"/>
      <c r="C148" s="2"/>
      <c r="D148" s="369" t="str">
        <f t="shared" si="4"/>
        <v/>
      </c>
      <c r="E148" s="369"/>
      <c r="F148" s="369"/>
      <c r="G148" s="14"/>
      <c r="H148" s="370" t="str">
        <f t="shared" si="5"/>
        <v/>
      </c>
      <c r="I148" s="370"/>
      <c r="J148" s="370"/>
      <c r="K148" s="177"/>
      <c r="L148" s="371"/>
      <c r="M148" s="371"/>
      <c r="N148" s="371"/>
      <c r="O148" s="371"/>
      <c r="P148" s="371"/>
      <c r="Q148" s="371"/>
      <c r="R148" s="371"/>
      <c r="S148" s="371"/>
      <c r="T148" s="371"/>
      <c r="U148" s="371"/>
      <c r="V148" s="278"/>
      <c r="W148" s="372"/>
      <c r="X148" s="373"/>
      <c r="Y148" s="373"/>
      <c r="Z148" s="373"/>
      <c r="AA148" s="373"/>
      <c r="AB148" s="373"/>
      <c r="AC148" s="373"/>
      <c r="AD148" s="373"/>
      <c r="AE148" s="373"/>
      <c r="AF148" s="373"/>
      <c r="AG148" s="373"/>
      <c r="AH148" s="373"/>
      <c r="AI148" s="373"/>
      <c r="AJ148" s="374"/>
      <c r="AK148" s="2"/>
      <c r="AL148" s="2"/>
      <c r="AM148" s="2"/>
      <c r="AN148" s="2"/>
      <c r="AO148" s="2"/>
      <c r="AP148" s="2"/>
      <c r="AQ148" s="2"/>
      <c r="AR148" s="3"/>
    </row>
    <row r="149" spans="2:44">
      <c r="B149" s="22"/>
      <c r="C149" s="2"/>
      <c r="D149" s="369" t="str">
        <f t="shared" si="4"/>
        <v/>
      </c>
      <c r="E149" s="369"/>
      <c r="F149" s="369"/>
      <c r="G149" s="14"/>
      <c r="H149" s="370" t="str">
        <f t="shared" si="5"/>
        <v/>
      </c>
      <c r="I149" s="370"/>
      <c r="J149" s="370"/>
      <c r="K149" s="177"/>
      <c r="L149" s="371"/>
      <c r="M149" s="371"/>
      <c r="N149" s="371"/>
      <c r="O149" s="371"/>
      <c r="P149" s="371"/>
      <c r="Q149" s="371"/>
      <c r="R149" s="371"/>
      <c r="S149" s="371"/>
      <c r="T149" s="371"/>
      <c r="U149" s="371"/>
      <c r="V149" s="278"/>
      <c r="W149" s="372"/>
      <c r="X149" s="373"/>
      <c r="Y149" s="373"/>
      <c r="Z149" s="373"/>
      <c r="AA149" s="373"/>
      <c r="AB149" s="373"/>
      <c r="AC149" s="373"/>
      <c r="AD149" s="373"/>
      <c r="AE149" s="373"/>
      <c r="AF149" s="373"/>
      <c r="AG149" s="373"/>
      <c r="AH149" s="373"/>
      <c r="AI149" s="373"/>
      <c r="AJ149" s="374"/>
      <c r="AK149" s="2"/>
      <c r="AL149" s="2"/>
      <c r="AM149" s="2"/>
      <c r="AN149" s="2"/>
      <c r="AO149" s="2"/>
      <c r="AP149" s="2"/>
      <c r="AQ149" s="2"/>
      <c r="AR149" s="3"/>
    </row>
    <row r="150" spans="2:44">
      <c r="B150" s="22"/>
      <c r="C150" s="2"/>
      <c r="D150" s="369" t="str">
        <f t="shared" si="4"/>
        <v/>
      </c>
      <c r="E150" s="369"/>
      <c r="F150" s="369"/>
      <c r="G150" s="14"/>
      <c r="H150" s="370" t="str">
        <f t="shared" si="5"/>
        <v/>
      </c>
      <c r="I150" s="370"/>
      <c r="J150" s="370"/>
      <c r="K150" s="177"/>
      <c r="L150" s="371"/>
      <c r="M150" s="371"/>
      <c r="N150" s="371"/>
      <c r="O150" s="371"/>
      <c r="P150" s="371"/>
      <c r="Q150" s="371"/>
      <c r="R150" s="371"/>
      <c r="S150" s="371"/>
      <c r="T150" s="371"/>
      <c r="U150" s="371"/>
      <c r="V150" s="278"/>
      <c r="W150" s="372"/>
      <c r="X150" s="373"/>
      <c r="Y150" s="373"/>
      <c r="Z150" s="373"/>
      <c r="AA150" s="373"/>
      <c r="AB150" s="373"/>
      <c r="AC150" s="373"/>
      <c r="AD150" s="373"/>
      <c r="AE150" s="373"/>
      <c r="AF150" s="373"/>
      <c r="AG150" s="373"/>
      <c r="AH150" s="373"/>
      <c r="AI150" s="373"/>
      <c r="AJ150" s="374"/>
      <c r="AK150" s="2"/>
      <c r="AL150" s="2"/>
      <c r="AM150" s="2"/>
      <c r="AN150" s="2"/>
      <c r="AO150" s="2"/>
      <c r="AP150" s="2"/>
      <c r="AQ150" s="2"/>
      <c r="AR150" s="3"/>
    </row>
    <row r="151" spans="2:44">
      <c r="B151" s="22"/>
      <c r="C151" s="2"/>
      <c r="D151" s="369" t="str">
        <f t="shared" si="4"/>
        <v/>
      </c>
      <c r="E151" s="369"/>
      <c r="F151" s="369"/>
      <c r="G151" s="14"/>
      <c r="H151" s="370" t="str">
        <f t="shared" si="5"/>
        <v/>
      </c>
      <c r="I151" s="370"/>
      <c r="J151" s="370"/>
      <c r="K151" s="177"/>
      <c r="L151" s="371"/>
      <c r="M151" s="371"/>
      <c r="N151" s="371"/>
      <c r="O151" s="371"/>
      <c r="P151" s="371"/>
      <c r="Q151" s="371"/>
      <c r="R151" s="371"/>
      <c r="S151" s="371"/>
      <c r="T151" s="371"/>
      <c r="U151" s="371"/>
      <c r="V151" s="278"/>
      <c r="W151" s="372"/>
      <c r="X151" s="373"/>
      <c r="Y151" s="373"/>
      <c r="Z151" s="373"/>
      <c r="AA151" s="373"/>
      <c r="AB151" s="373"/>
      <c r="AC151" s="373"/>
      <c r="AD151" s="373"/>
      <c r="AE151" s="373"/>
      <c r="AF151" s="373"/>
      <c r="AG151" s="373"/>
      <c r="AH151" s="373"/>
      <c r="AI151" s="373"/>
      <c r="AJ151" s="374"/>
      <c r="AK151" s="2"/>
      <c r="AL151" s="2"/>
      <c r="AM151" s="2"/>
      <c r="AN151" s="2"/>
      <c r="AO151" s="2"/>
      <c r="AP151" s="2"/>
      <c r="AQ151" s="2"/>
      <c r="AR151" s="3"/>
    </row>
    <row r="152" spans="2:44">
      <c r="B152" s="22"/>
      <c r="C152" s="2"/>
      <c r="D152" s="369" t="str">
        <f t="shared" si="4"/>
        <v/>
      </c>
      <c r="E152" s="369"/>
      <c r="F152" s="369"/>
      <c r="G152" s="14"/>
      <c r="H152" s="370" t="str">
        <f t="shared" si="5"/>
        <v/>
      </c>
      <c r="I152" s="370"/>
      <c r="J152" s="370"/>
      <c r="K152" s="177"/>
      <c r="L152" s="371"/>
      <c r="M152" s="371"/>
      <c r="N152" s="371"/>
      <c r="O152" s="371"/>
      <c r="P152" s="371"/>
      <c r="Q152" s="371"/>
      <c r="R152" s="371"/>
      <c r="S152" s="371"/>
      <c r="T152" s="371"/>
      <c r="U152" s="371"/>
      <c r="V152" s="278"/>
      <c r="W152" s="372"/>
      <c r="X152" s="373"/>
      <c r="Y152" s="373"/>
      <c r="Z152" s="373"/>
      <c r="AA152" s="373"/>
      <c r="AB152" s="373"/>
      <c r="AC152" s="373"/>
      <c r="AD152" s="373"/>
      <c r="AE152" s="373"/>
      <c r="AF152" s="373"/>
      <c r="AG152" s="373"/>
      <c r="AH152" s="373"/>
      <c r="AI152" s="373"/>
      <c r="AJ152" s="374"/>
      <c r="AK152" s="2"/>
      <c r="AL152" s="2"/>
      <c r="AM152" s="2"/>
      <c r="AN152" s="2"/>
      <c r="AO152" s="2"/>
      <c r="AP152" s="2"/>
      <c r="AQ152" s="2"/>
      <c r="AR152" s="3"/>
    </row>
    <row r="153" spans="2:44">
      <c r="B153" s="22"/>
      <c r="C153" s="2"/>
      <c r="D153" s="369" t="str">
        <f t="shared" si="4"/>
        <v/>
      </c>
      <c r="E153" s="369"/>
      <c r="F153" s="369"/>
      <c r="G153" s="14"/>
      <c r="H153" s="370" t="str">
        <f t="shared" si="5"/>
        <v/>
      </c>
      <c r="I153" s="370"/>
      <c r="J153" s="370"/>
      <c r="K153" s="177"/>
      <c r="L153" s="371"/>
      <c r="M153" s="371"/>
      <c r="N153" s="371"/>
      <c r="O153" s="371"/>
      <c r="P153" s="371"/>
      <c r="Q153" s="371"/>
      <c r="R153" s="371"/>
      <c r="S153" s="371"/>
      <c r="T153" s="371"/>
      <c r="U153" s="371"/>
      <c r="V153" s="278"/>
      <c r="W153" s="372"/>
      <c r="X153" s="373"/>
      <c r="Y153" s="373"/>
      <c r="Z153" s="373"/>
      <c r="AA153" s="373"/>
      <c r="AB153" s="373"/>
      <c r="AC153" s="373"/>
      <c r="AD153" s="373"/>
      <c r="AE153" s="373"/>
      <c r="AF153" s="373"/>
      <c r="AG153" s="373"/>
      <c r="AH153" s="373"/>
      <c r="AI153" s="373"/>
      <c r="AJ153" s="374"/>
      <c r="AK153" s="2"/>
      <c r="AL153" s="2"/>
      <c r="AM153" s="2"/>
      <c r="AN153" s="2"/>
      <c r="AO153" s="2"/>
      <c r="AP153" s="2"/>
      <c r="AQ153" s="2"/>
      <c r="AR153" s="3"/>
    </row>
    <row r="154" spans="2:44">
      <c r="B154" s="22"/>
      <c r="C154" s="2"/>
      <c r="D154" s="369" t="str">
        <f t="shared" si="4"/>
        <v/>
      </c>
      <c r="E154" s="369"/>
      <c r="F154" s="369"/>
      <c r="G154" s="14"/>
      <c r="H154" s="370" t="str">
        <f t="shared" si="5"/>
        <v/>
      </c>
      <c r="I154" s="370"/>
      <c r="J154" s="370"/>
      <c r="K154" s="177"/>
      <c r="L154" s="371"/>
      <c r="M154" s="371"/>
      <c r="N154" s="371"/>
      <c r="O154" s="371"/>
      <c r="P154" s="371"/>
      <c r="Q154" s="371"/>
      <c r="R154" s="371"/>
      <c r="S154" s="371"/>
      <c r="T154" s="371"/>
      <c r="U154" s="371"/>
      <c r="V154" s="278"/>
      <c r="W154" s="372"/>
      <c r="X154" s="373"/>
      <c r="Y154" s="373"/>
      <c r="Z154" s="373"/>
      <c r="AA154" s="373"/>
      <c r="AB154" s="373"/>
      <c r="AC154" s="373"/>
      <c r="AD154" s="373"/>
      <c r="AE154" s="373"/>
      <c r="AF154" s="373"/>
      <c r="AG154" s="373"/>
      <c r="AH154" s="373"/>
      <c r="AI154" s="373"/>
      <c r="AJ154" s="374"/>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1900</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1901</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7"/>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8"/>
    </row>
  </sheetData>
  <sheetProtection password="C486" sheet="1" scenarios="1"/>
  <mergeCells count="475">
    <mergeCell ref="D154:F154"/>
    <mergeCell ref="H154:J154"/>
    <mergeCell ref="L154:U154"/>
    <mergeCell ref="W154:AJ154"/>
    <mergeCell ref="D152:F152"/>
    <mergeCell ref="H152:J152"/>
    <mergeCell ref="L152:U152"/>
    <mergeCell ref="W152:AJ152"/>
    <mergeCell ref="D153:F153"/>
    <mergeCell ref="H153:J153"/>
    <mergeCell ref="L153:U153"/>
    <mergeCell ref="W153:AJ153"/>
    <mergeCell ref="D148:F148"/>
    <mergeCell ref="H148:J148"/>
    <mergeCell ref="L148:U148"/>
    <mergeCell ref="W148:AJ148"/>
    <mergeCell ref="D149:F149"/>
    <mergeCell ref="H149:J149"/>
    <mergeCell ref="L149:U149"/>
    <mergeCell ref="W149:AJ149"/>
    <mergeCell ref="D150:F150"/>
    <mergeCell ref="H150:J150"/>
    <mergeCell ref="L150:U150"/>
    <mergeCell ref="W150:AJ150"/>
    <mergeCell ref="D142:F142"/>
    <mergeCell ref="H142:J142"/>
    <mergeCell ref="L142:U142"/>
    <mergeCell ref="W142:AJ142"/>
    <mergeCell ref="D151:F151"/>
    <mergeCell ref="H151:J151"/>
    <mergeCell ref="L151:U151"/>
    <mergeCell ref="W151:AJ151"/>
    <mergeCell ref="D144:F144"/>
    <mergeCell ref="H144:J144"/>
    <mergeCell ref="L144:U144"/>
    <mergeCell ref="W144:AJ144"/>
    <mergeCell ref="D145:F145"/>
    <mergeCell ref="H145:J145"/>
    <mergeCell ref="L145:U145"/>
    <mergeCell ref="W145:AJ145"/>
    <mergeCell ref="D146:F146"/>
    <mergeCell ref="H146:J146"/>
    <mergeCell ref="L146:U146"/>
    <mergeCell ref="W146:AJ146"/>
    <mergeCell ref="D147:F147"/>
    <mergeCell ref="H147:J147"/>
    <mergeCell ref="L147:U147"/>
    <mergeCell ref="W147:AJ147"/>
    <mergeCell ref="D139:F139"/>
    <mergeCell ref="H139:J139"/>
    <mergeCell ref="L139:U139"/>
    <mergeCell ref="W139:AJ139"/>
    <mergeCell ref="D140:F140"/>
    <mergeCell ref="H140:J140"/>
    <mergeCell ref="L140:U140"/>
    <mergeCell ref="W140:AJ140"/>
    <mergeCell ref="D141:F141"/>
    <mergeCell ref="H141:J141"/>
    <mergeCell ref="L141:U141"/>
    <mergeCell ref="W141:AJ141"/>
    <mergeCell ref="D133:F133"/>
    <mergeCell ref="H133:J133"/>
    <mergeCell ref="L133:U133"/>
    <mergeCell ref="W133:AJ133"/>
    <mergeCell ref="D134:F134"/>
    <mergeCell ref="H134:J134"/>
    <mergeCell ref="L134:U134"/>
    <mergeCell ref="W134:AJ134"/>
    <mergeCell ref="D143:F143"/>
    <mergeCell ref="H143:J143"/>
    <mergeCell ref="L143:U143"/>
    <mergeCell ref="W143:AJ143"/>
    <mergeCell ref="D136:F136"/>
    <mergeCell ref="H136:J136"/>
    <mergeCell ref="L136:U136"/>
    <mergeCell ref="W136:AJ136"/>
    <mergeCell ref="D137:F137"/>
    <mergeCell ref="H137:J137"/>
    <mergeCell ref="L137:U137"/>
    <mergeCell ref="W137:AJ137"/>
    <mergeCell ref="D138:F138"/>
    <mergeCell ref="H138:J138"/>
    <mergeCell ref="L138:U138"/>
    <mergeCell ref="W138:AJ138"/>
    <mergeCell ref="D135:F135"/>
    <mergeCell ref="H135:J135"/>
    <mergeCell ref="L135:U135"/>
    <mergeCell ref="W135:AJ135"/>
    <mergeCell ref="D126:F126"/>
    <mergeCell ref="H126:J126"/>
    <mergeCell ref="L126:U126"/>
    <mergeCell ref="W126:AJ126"/>
    <mergeCell ref="D127:F127"/>
    <mergeCell ref="H127:J127"/>
    <mergeCell ref="L127:U127"/>
    <mergeCell ref="W127:AJ127"/>
    <mergeCell ref="D128:F128"/>
    <mergeCell ref="H128:J128"/>
    <mergeCell ref="L128:U128"/>
    <mergeCell ref="W128:AJ128"/>
    <mergeCell ref="D129:F129"/>
    <mergeCell ref="H129:J129"/>
    <mergeCell ref="L129:U129"/>
    <mergeCell ref="W129:AJ129"/>
    <mergeCell ref="D130:F130"/>
    <mergeCell ref="H130:J130"/>
    <mergeCell ref="L130:U130"/>
    <mergeCell ref="W130:AJ130"/>
    <mergeCell ref="W122:AJ122"/>
    <mergeCell ref="D123:F123"/>
    <mergeCell ref="H123:J123"/>
    <mergeCell ref="L123:U123"/>
    <mergeCell ref="W123:AJ123"/>
    <mergeCell ref="D124:F124"/>
    <mergeCell ref="H124:J124"/>
    <mergeCell ref="L124:U124"/>
    <mergeCell ref="W124:AJ124"/>
    <mergeCell ref="W116:AJ116"/>
    <mergeCell ref="D125:F125"/>
    <mergeCell ref="H125:J125"/>
    <mergeCell ref="L125:U125"/>
    <mergeCell ref="W125:AJ125"/>
    <mergeCell ref="D118:F118"/>
    <mergeCell ref="H118:J118"/>
    <mergeCell ref="L118:U118"/>
    <mergeCell ref="W118:AJ118"/>
    <mergeCell ref="D119:F119"/>
    <mergeCell ref="H119:J119"/>
    <mergeCell ref="L119:U119"/>
    <mergeCell ref="W119:AJ119"/>
    <mergeCell ref="D120:F120"/>
    <mergeCell ref="H120:J120"/>
    <mergeCell ref="L120:U120"/>
    <mergeCell ref="W120:AJ120"/>
    <mergeCell ref="D121:F121"/>
    <mergeCell ref="H121:J121"/>
    <mergeCell ref="L121:U121"/>
    <mergeCell ref="W121:AJ121"/>
    <mergeCell ref="D122:F122"/>
    <mergeCell ref="H122:J122"/>
    <mergeCell ref="L122:U122"/>
    <mergeCell ref="D117:F117"/>
    <mergeCell ref="H117:J117"/>
    <mergeCell ref="L117:U117"/>
    <mergeCell ref="W117:AJ117"/>
    <mergeCell ref="C109:AQ109"/>
    <mergeCell ref="D111:F111"/>
    <mergeCell ref="H111:J111"/>
    <mergeCell ref="L111:U111"/>
    <mergeCell ref="W111:AJ111"/>
    <mergeCell ref="D113:F113"/>
    <mergeCell ref="H113:J113"/>
    <mergeCell ref="L113:U113"/>
    <mergeCell ref="W113:AJ113"/>
    <mergeCell ref="D114:F114"/>
    <mergeCell ref="H114:J114"/>
    <mergeCell ref="L114:U114"/>
    <mergeCell ref="W114:AJ114"/>
    <mergeCell ref="D115:F115"/>
    <mergeCell ref="H115:J115"/>
    <mergeCell ref="L115:U115"/>
    <mergeCell ref="W115:AJ115"/>
    <mergeCell ref="D116:F116"/>
    <mergeCell ref="H116:J116"/>
    <mergeCell ref="L116:U116"/>
    <mergeCell ref="F106:H106"/>
    <mergeCell ref="N106:Q106"/>
    <mergeCell ref="S106:U106"/>
    <mergeCell ref="W106:Z106"/>
    <mergeCell ref="AD106:AJ106"/>
    <mergeCell ref="F107:H107"/>
    <mergeCell ref="N107:Q107"/>
    <mergeCell ref="S107:U107"/>
    <mergeCell ref="W107:Z107"/>
    <mergeCell ref="AD107:AJ107"/>
    <mergeCell ref="F104:H104"/>
    <mergeCell ref="N104:Q104"/>
    <mergeCell ref="S104:U104"/>
    <mergeCell ref="W104:Z104"/>
    <mergeCell ref="AD104:AJ104"/>
    <mergeCell ref="F105:H105"/>
    <mergeCell ref="N105:Q105"/>
    <mergeCell ref="S105:U105"/>
    <mergeCell ref="W105:Z105"/>
    <mergeCell ref="AD105:AJ105"/>
    <mergeCell ref="F102:H102"/>
    <mergeCell ref="N102:Q102"/>
    <mergeCell ref="S102:U102"/>
    <mergeCell ref="W102:Z102"/>
    <mergeCell ref="AD102:AJ102"/>
    <mergeCell ref="F103:H103"/>
    <mergeCell ref="N103:Q103"/>
    <mergeCell ref="S103:U103"/>
    <mergeCell ref="W103:Z103"/>
    <mergeCell ref="AD103:AJ103"/>
    <mergeCell ref="F100:H100"/>
    <mergeCell ref="N100:Q100"/>
    <mergeCell ref="S100:U100"/>
    <mergeCell ref="W100:Z100"/>
    <mergeCell ref="AD100:AJ100"/>
    <mergeCell ref="F101:H101"/>
    <mergeCell ref="N101:Q101"/>
    <mergeCell ref="S101:U101"/>
    <mergeCell ref="W101:Z101"/>
    <mergeCell ref="AD101:AJ101"/>
    <mergeCell ref="F98:H98"/>
    <mergeCell ref="N98:Q98"/>
    <mergeCell ref="S98:U98"/>
    <mergeCell ref="W98:Z98"/>
    <mergeCell ref="AD98:AJ98"/>
    <mergeCell ref="F99:H99"/>
    <mergeCell ref="N99:Q99"/>
    <mergeCell ref="S99:U99"/>
    <mergeCell ref="W99:Z99"/>
    <mergeCell ref="AD99:AJ99"/>
    <mergeCell ref="F96:H96"/>
    <mergeCell ref="N96:Q96"/>
    <mergeCell ref="S96:U96"/>
    <mergeCell ref="W96:Z96"/>
    <mergeCell ref="AD96:AJ96"/>
    <mergeCell ref="F97:H97"/>
    <mergeCell ref="N97:Q97"/>
    <mergeCell ref="S97:U97"/>
    <mergeCell ref="W97:Z97"/>
    <mergeCell ref="AD97:AJ97"/>
    <mergeCell ref="F94:H94"/>
    <mergeCell ref="N94:Q94"/>
    <mergeCell ref="S94:U94"/>
    <mergeCell ref="W94:Z94"/>
    <mergeCell ref="AD94:AJ94"/>
    <mergeCell ref="F95:H95"/>
    <mergeCell ref="N95:Q95"/>
    <mergeCell ref="S95:U95"/>
    <mergeCell ref="W95:Z95"/>
    <mergeCell ref="AD95:AJ95"/>
    <mergeCell ref="F92:H92"/>
    <mergeCell ref="N92:Q92"/>
    <mergeCell ref="S92:U92"/>
    <mergeCell ref="W92:Z92"/>
    <mergeCell ref="AD92:AJ92"/>
    <mergeCell ref="F93:H93"/>
    <mergeCell ref="N93:Q93"/>
    <mergeCell ref="S93:U93"/>
    <mergeCell ref="W93:Z93"/>
    <mergeCell ref="AD93:AJ93"/>
    <mergeCell ref="F90:H90"/>
    <mergeCell ref="N90:Q90"/>
    <mergeCell ref="S90:U90"/>
    <mergeCell ref="W90:Z90"/>
    <mergeCell ref="AD90:AJ90"/>
    <mergeCell ref="F91:H91"/>
    <mergeCell ref="N91:Q91"/>
    <mergeCell ref="S91:U91"/>
    <mergeCell ref="W91:Z91"/>
    <mergeCell ref="AD91:AJ91"/>
    <mergeCell ref="F88:H88"/>
    <mergeCell ref="N88:Q88"/>
    <mergeCell ref="S88:U88"/>
    <mergeCell ref="W88:Z88"/>
    <mergeCell ref="AD88:AJ88"/>
    <mergeCell ref="F89:H89"/>
    <mergeCell ref="N89:Q89"/>
    <mergeCell ref="S89:U89"/>
    <mergeCell ref="W89:Z89"/>
    <mergeCell ref="AD89:AJ89"/>
    <mergeCell ref="F86:H86"/>
    <mergeCell ref="N86:Q86"/>
    <mergeCell ref="S86:U86"/>
    <mergeCell ref="W86:Z86"/>
    <mergeCell ref="AD86:AJ86"/>
    <mergeCell ref="F87:H87"/>
    <mergeCell ref="N87:Q87"/>
    <mergeCell ref="S87:U87"/>
    <mergeCell ref="W87:Z87"/>
    <mergeCell ref="AD87:AJ87"/>
    <mergeCell ref="F84:H84"/>
    <mergeCell ref="N84:Q84"/>
    <mergeCell ref="S84:U84"/>
    <mergeCell ref="W84:Z84"/>
    <mergeCell ref="AD84:AJ84"/>
    <mergeCell ref="F85:H85"/>
    <mergeCell ref="N85:Q85"/>
    <mergeCell ref="S85:U85"/>
    <mergeCell ref="W85:Z85"/>
    <mergeCell ref="AD85:AJ85"/>
    <mergeCell ref="F82:H82"/>
    <mergeCell ref="N82:Q82"/>
    <mergeCell ref="S82:U82"/>
    <mergeCell ref="W82:Z82"/>
    <mergeCell ref="AD82:AJ82"/>
    <mergeCell ref="F83:H83"/>
    <mergeCell ref="N83:Q83"/>
    <mergeCell ref="S83:U83"/>
    <mergeCell ref="W83:Z83"/>
    <mergeCell ref="AD83:AJ83"/>
    <mergeCell ref="F80:H80"/>
    <mergeCell ref="N80:Q80"/>
    <mergeCell ref="S80:U80"/>
    <mergeCell ref="W80:Z80"/>
    <mergeCell ref="AD80:AJ80"/>
    <mergeCell ref="F81:H81"/>
    <mergeCell ref="N81:Q81"/>
    <mergeCell ref="S81:U81"/>
    <mergeCell ref="W81:Z81"/>
    <mergeCell ref="AD81:AJ81"/>
    <mergeCell ref="F78:H78"/>
    <mergeCell ref="N78:Q78"/>
    <mergeCell ref="S78:U78"/>
    <mergeCell ref="W78:Z78"/>
    <mergeCell ref="AD78:AJ78"/>
    <mergeCell ref="F79:H79"/>
    <mergeCell ref="N79:Q79"/>
    <mergeCell ref="S79:U79"/>
    <mergeCell ref="W79:Z79"/>
    <mergeCell ref="AD79:AJ79"/>
    <mergeCell ref="F76:H76"/>
    <mergeCell ref="N76:Q76"/>
    <mergeCell ref="S76:U76"/>
    <mergeCell ref="W76:Z76"/>
    <mergeCell ref="AD76:AJ76"/>
    <mergeCell ref="F77:H77"/>
    <mergeCell ref="N77:Q77"/>
    <mergeCell ref="S77:U77"/>
    <mergeCell ref="W77:Z77"/>
    <mergeCell ref="AD77:AJ77"/>
    <mergeCell ref="F74:H74"/>
    <mergeCell ref="N74:Q74"/>
    <mergeCell ref="S74:U74"/>
    <mergeCell ref="W74:Z74"/>
    <mergeCell ref="AD74:AJ74"/>
    <mergeCell ref="F75:H75"/>
    <mergeCell ref="N75:Q75"/>
    <mergeCell ref="S75:U75"/>
    <mergeCell ref="W75:Z75"/>
    <mergeCell ref="AD75:AJ75"/>
    <mergeCell ref="F72:H72"/>
    <mergeCell ref="N72:Q72"/>
    <mergeCell ref="S72:U72"/>
    <mergeCell ref="W72:Z72"/>
    <mergeCell ref="AD72:AJ72"/>
    <mergeCell ref="F73:H73"/>
    <mergeCell ref="N73:Q73"/>
    <mergeCell ref="S73:U73"/>
    <mergeCell ref="W73:Z73"/>
    <mergeCell ref="AD73:AJ73"/>
    <mergeCell ref="F70:H70"/>
    <mergeCell ref="N70:Q70"/>
    <mergeCell ref="S70:U70"/>
    <mergeCell ref="W70:Z70"/>
    <mergeCell ref="AD70:AJ70"/>
    <mergeCell ref="F71:H71"/>
    <mergeCell ref="N71:Q71"/>
    <mergeCell ref="S71:U71"/>
    <mergeCell ref="W71:Z71"/>
    <mergeCell ref="AD71:AJ71"/>
    <mergeCell ref="F68:H68"/>
    <mergeCell ref="N68:Q68"/>
    <mergeCell ref="S68:U68"/>
    <mergeCell ref="W68:Z68"/>
    <mergeCell ref="AD68:AJ68"/>
    <mergeCell ref="F69:H69"/>
    <mergeCell ref="N69:Q69"/>
    <mergeCell ref="S69:U69"/>
    <mergeCell ref="W69:Z69"/>
    <mergeCell ref="AD69:AJ69"/>
    <mergeCell ref="F66:H66"/>
    <mergeCell ref="N66:Q66"/>
    <mergeCell ref="S66:U66"/>
    <mergeCell ref="W66:Z66"/>
    <mergeCell ref="AD66:AJ66"/>
    <mergeCell ref="F67:H67"/>
    <mergeCell ref="N67:Q67"/>
    <mergeCell ref="S67:U67"/>
    <mergeCell ref="W67:Z67"/>
    <mergeCell ref="AD67:AJ67"/>
    <mergeCell ref="F64:H64"/>
    <mergeCell ref="N64:Q64"/>
    <mergeCell ref="S64:U64"/>
    <mergeCell ref="W64:Z64"/>
    <mergeCell ref="AD64:AJ64"/>
    <mergeCell ref="F65:H65"/>
    <mergeCell ref="N65:Q65"/>
    <mergeCell ref="S65:U65"/>
    <mergeCell ref="W65:Z65"/>
    <mergeCell ref="AD65:AJ65"/>
    <mergeCell ref="F62:H62"/>
    <mergeCell ref="N62:Q62"/>
    <mergeCell ref="S62:U62"/>
    <mergeCell ref="W62:Z62"/>
    <mergeCell ref="AD62:AJ62"/>
    <mergeCell ref="F63:H63"/>
    <mergeCell ref="N63:Q63"/>
    <mergeCell ref="S63:U63"/>
    <mergeCell ref="W63:Z63"/>
    <mergeCell ref="AD63:AJ63"/>
    <mergeCell ref="F60:H60"/>
    <mergeCell ref="N60:Q60"/>
    <mergeCell ref="S60:U60"/>
    <mergeCell ref="W60:Z60"/>
    <mergeCell ref="AD60:AJ60"/>
    <mergeCell ref="F61:H61"/>
    <mergeCell ref="N61:Q61"/>
    <mergeCell ref="S61:U61"/>
    <mergeCell ref="W61:Z61"/>
    <mergeCell ref="AD61:AJ61"/>
    <mergeCell ref="F58:H58"/>
    <mergeCell ref="N58:Q58"/>
    <mergeCell ref="S58:U58"/>
    <mergeCell ref="W58:Z58"/>
    <mergeCell ref="AD58:AJ58"/>
    <mergeCell ref="F59:H59"/>
    <mergeCell ref="N59:Q59"/>
    <mergeCell ref="S59:U59"/>
    <mergeCell ref="W59:Z59"/>
    <mergeCell ref="AD59:AJ59"/>
    <mergeCell ref="F56:H56"/>
    <mergeCell ref="N56:Q56"/>
    <mergeCell ref="S56:U56"/>
    <mergeCell ref="W56:Z56"/>
    <mergeCell ref="AD56:AJ56"/>
    <mergeCell ref="F57:H57"/>
    <mergeCell ref="N57:Q57"/>
    <mergeCell ref="S57:U57"/>
    <mergeCell ref="W57:Z57"/>
    <mergeCell ref="AD57:AJ57"/>
    <mergeCell ref="D47:L47"/>
    <mergeCell ref="N47:R47"/>
    <mergeCell ref="U47:AD47"/>
    <mergeCell ref="AF47:AJ47"/>
    <mergeCell ref="U49:AD49"/>
    <mergeCell ref="AF49:AJ49"/>
    <mergeCell ref="C52:AQ52"/>
    <mergeCell ref="F54:H54"/>
    <mergeCell ref="N54:Q54"/>
    <mergeCell ref="S54:U54"/>
    <mergeCell ref="W54:Z54"/>
    <mergeCell ref="AD54:AJ54"/>
    <mergeCell ref="D45:L45"/>
    <mergeCell ref="N45:R45"/>
    <mergeCell ref="U45:AD45"/>
    <mergeCell ref="AF45:AJ45"/>
    <mergeCell ref="D11:F11"/>
    <mergeCell ref="H11:J11"/>
    <mergeCell ref="U11:Y11"/>
    <mergeCell ref="AA11:AJ11"/>
    <mergeCell ref="D13:F13"/>
    <mergeCell ref="H13:R13"/>
    <mergeCell ref="U13:AB13"/>
    <mergeCell ref="AD13:AJ13"/>
    <mergeCell ref="C15:AQ15"/>
    <mergeCell ref="D17:F17"/>
    <mergeCell ref="H17:N17"/>
    <mergeCell ref="P17:Z17"/>
    <mergeCell ref="AB17:AJ17"/>
    <mergeCell ref="C19:Q19"/>
    <mergeCell ref="S19:AQ19"/>
    <mergeCell ref="D21:AJ22"/>
    <mergeCell ref="C24:X24"/>
    <mergeCell ref="Y24:AQ24"/>
    <mergeCell ref="D26:AJ37"/>
    <mergeCell ref="C39:AQ39"/>
    <mergeCell ref="AG1:AR5"/>
    <mergeCell ref="B5:AF5"/>
    <mergeCell ref="C7:AQ7"/>
    <mergeCell ref="D9:F9"/>
    <mergeCell ref="H9:AB9"/>
    <mergeCell ref="AD9:AJ9"/>
    <mergeCell ref="D43:L43"/>
    <mergeCell ref="N43:R43"/>
    <mergeCell ref="U43:AD43"/>
    <mergeCell ref="AF43:AJ43"/>
    <mergeCell ref="D41:L41"/>
    <mergeCell ref="N41:R41"/>
    <mergeCell ref="U41:AD41"/>
    <mergeCell ref="AF41:AJ41"/>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legacyDrawing r:id="rId2"/>
</worksheet>
</file>

<file path=xl/worksheets/sheet18.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D26" sqref="D26:AJ37"/>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6"/>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420" t="s">
        <v>1746</v>
      </c>
      <c r="AH1" s="421"/>
      <c r="AI1" s="421"/>
      <c r="AJ1" s="421"/>
      <c r="AK1" s="421"/>
      <c r="AL1" s="421"/>
      <c r="AM1" s="421"/>
      <c r="AN1" s="421"/>
      <c r="AO1" s="421"/>
      <c r="AP1" s="421"/>
      <c r="AQ1" s="421"/>
      <c r="AR1" s="422"/>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23"/>
      <c r="AH2" s="424"/>
      <c r="AI2" s="424"/>
      <c r="AJ2" s="424"/>
      <c r="AK2" s="424"/>
      <c r="AL2" s="424"/>
      <c r="AM2" s="424"/>
      <c r="AN2" s="424"/>
      <c r="AO2" s="424"/>
      <c r="AP2" s="424"/>
      <c r="AQ2" s="424"/>
      <c r="AR2" s="425"/>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23"/>
      <c r="AH3" s="424"/>
      <c r="AI3" s="424"/>
      <c r="AJ3" s="424"/>
      <c r="AK3" s="424"/>
      <c r="AL3" s="424"/>
      <c r="AM3" s="424"/>
      <c r="AN3" s="424"/>
      <c r="AO3" s="424"/>
      <c r="AP3" s="424"/>
      <c r="AQ3" s="424"/>
      <c r="AR3" s="425"/>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23"/>
      <c r="AH4" s="424"/>
      <c r="AI4" s="424"/>
      <c r="AJ4" s="424"/>
      <c r="AK4" s="424"/>
      <c r="AL4" s="424"/>
      <c r="AM4" s="424"/>
      <c r="AN4" s="424"/>
      <c r="AO4" s="424"/>
      <c r="AP4" s="424"/>
      <c r="AQ4" s="424"/>
      <c r="AR4" s="425"/>
    </row>
    <row r="5" spans="2:44" ht="24.95" customHeight="1" thickBot="1">
      <c r="B5" s="414" t="s">
        <v>1920</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26"/>
      <c r="AH5" s="427"/>
      <c r="AI5" s="427"/>
      <c r="AJ5" s="427"/>
      <c r="AK5" s="427"/>
      <c r="AL5" s="427"/>
      <c r="AM5" s="427"/>
      <c r="AN5" s="427"/>
      <c r="AO5" s="427"/>
      <c r="AP5" s="427"/>
      <c r="AQ5" s="427"/>
      <c r="AR5" s="428"/>
    </row>
    <row r="6" spans="2:44" ht="3.95" customHeight="1">
      <c r="B6" s="159"/>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0" t="s">
        <v>1725</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2"/>
      <c r="AR7" s="160"/>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416" t="s">
        <v>704</v>
      </c>
      <c r="E9" s="416"/>
      <c r="F9" s="416"/>
      <c r="G9" s="6" t="s">
        <v>1</v>
      </c>
      <c r="H9" s="300"/>
      <c r="I9" s="301"/>
      <c r="J9" s="301"/>
      <c r="K9" s="301"/>
      <c r="L9" s="301"/>
      <c r="M9" s="301"/>
      <c r="N9" s="301"/>
      <c r="O9" s="301"/>
      <c r="P9" s="301"/>
      <c r="Q9" s="301"/>
      <c r="R9" s="301"/>
      <c r="S9" s="301"/>
      <c r="T9" s="301"/>
      <c r="U9" s="301"/>
      <c r="V9" s="301"/>
      <c r="W9" s="301"/>
      <c r="X9" s="301"/>
      <c r="Y9" s="301"/>
      <c r="Z9" s="301"/>
      <c r="AA9" s="301"/>
      <c r="AB9" s="302"/>
      <c r="AC9" s="6" t="s">
        <v>1</v>
      </c>
      <c r="AD9" s="417" t="s">
        <v>1718</v>
      </c>
      <c r="AE9" s="418"/>
      <c r="AF9" s="418"/>
      <c r="AG9" s="418"/>
      <c r="AH9" s="418"/>
      <c r="AI9" s="418"/>
      <c r="AJ9" s="419"/>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7"/>
    </row>
    <row r="11" spans="2:44" ht="15" customHeight="1">
      <c r="B11" s="22"/>
      <c r="C11" s="2"/>
      <c r="D11" s="416" t="s">
        <v>705</v>
      </c>
      <c r="E11" s="416"/>
      <c r="F11" s="416"/>
      <c r="G11" s="6" t="s">
        <v>1</v>
      </c>
      <c r="H11" s="303"/>
      <c r="I11" s="303"/>
      <c r="J11" s="303"/>
      <c r="K11" s="7"/>
      <c r="L11" s="7"/>
      <c r="M11" s="7"/>
      <c r="N11" s="2"/>
      <c r="O11" s="2"/>
      <c r="P11" s="7"/>
      <c r="Q11" s="7"/>
      <c r="R11" s="92"/>
      <c r="S11" s="92"/>
      <c r="T11" s="274" t="s">
        <v>1710</v>
      </c>
      <c r="U11" s="307" t="s">
        <v>1728</v>
      </c>
      <c r="V11" s="308"/>
      <c r="W11" s="308"/>
      <c r="X11" s="308"/>
      <c r="Y11" s="309"/>
      <c r="Z11" s="6" t="s">
        <v>1</v>
      </c>
      <c r="AA11" s="300"/>
      <c r="AB11" s="301"/>
      <c r="AC11" s="301"/>
      <c r="AD11" s="301"/>
      <c r="AE11" s="301"/>
      <c r="AF11" s="301"/>
      <c r="AG11" s="301"/>
      <c r="AH11" s="301"/>
      <c r="AI11" s="301"/>
      <c r="AJ11" s="302"/>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416" t="s">
        <v>706</v>
      </c>
      <c r="E13" s="416"/>
      <c r="F13" s="416"/>
      <c r="G13" s="6" t="s">
        <v>1</v>
      </c>
      <c r="H13" s="300"/>
      <c r="I13" s="301"/>
      <c r="J13" s="301"/>
      <c r="K13" s="301"/>
      <c r="L13" s="301"/>
      <c r="M13" s="301"/>
      <c r="N13" s="301"/>
      <c r="O13" s="301"/>
      <c r="P13" s="301"/>
      <c r="Q13" s="301"/>
      <c r="R13" s="302"/>
      <c r="S13" s="92"/>
      <c r="T13" s="146"/>
      <c r="U13" s="328"/>
      <c r="V13" s="329"/>
      <c r="W13" s="329"/>
      <c r="X13" s="329"/>
      <c r="Y13" s="329"/>
      <c r="Z13" s="329"/>
      <c r="AA13" s="329"/>
      <c r="AB13" s="330"/>
      <c r="AC13" s="6" t="s">
        <v>1</v>
      </c>
      <c r="AD13" s="334" t="s">
        <v>1711</v>
      </c>
      <c r="AE13" s="335"/>
      <c r="AF13" s="335"/>
      <c r="AG13" s="335"/>
      <c r="AH13" s="335"/>
      <c r="AI13" s="335"/>
      <c r="AJ13" s="336"/>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1"/>
      <c r="C15" s="310" t="s">
        <v>644</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2"/>
      <c r="AR15" s="160"/>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07" t="s">
        <v>1743</v>
      </c>
      <c r="E17" s="308"/>
      <c r="F17" s="309"/>
      <c r="G17" s="6" t="s">
        <v>1</v>
      </c>
      <c r="H17" s="300"/>
      <c r="I17" s="301"/>
      <c r="J17" s="301"/>
      <c r="K17" s="301"/>
      <c r="L17" s="301"/>
      <c r="M17" s="301"/>
      <c r="N17" s="302"/>
      <c r="O17" s="92"/>
      <c r="P17" s="300"/>
      <c r="Q17" s="301"/>
      <c r="R17" s="301"/>
      <c r="S17" s="301"/>
      <c r="T17" s="301"/>
      <c r="U17" s="301"/>
      <c r="V17" s="301"/>
      <c r="W17" s="301"/>
      <c r="X17" s="301"/>
      <c r="Y17" s="301"/>
      <c r="Z17" s="302"/>
      <c r="AA17" s="92"/>
      <c r="AB17" s="300"/>
      <c r="AC17" s="301"/>
      <c r="AD17" s="301"/>
      <c r="AE17" s="301"/>
      <c r="AF17" s="301"/>
      <c r="AG17" s="301"/>
      <c r="AH17" s="301"/>
      <c r="AI17" s="301"/>
      <c r="AJ17" s="302"/>
      <c r="AK17" s="2"/>
      <c r="AL17" s="2"/>
      <c r="AM17" s="2"/>
      <c r="AN17" s="2"/>
      <c r="AO17" s="2"/>
      <c r="AP17" s="2"/>
      <c r="AQ17" s="2"/>
      <c r="AR17" s="3"/>
      <c r="AV17" s="158"/>
      <c r="AW17" s="158"/>
      <c r="AX17" s="158"/>
      <c r="AY17" s="158"/>
      <c r="AZ17" s="158"/>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8"/>
      <c r="AW18" s="158"/>
      <c r="AX18" s="158"/>
      <c r="AY18" s="158"/>
      <c r="AZ18" s="158"/>
    </row>
    <row r="19" spans="2:52" ht="17.100000000000001" customHeight="1">
      <c r="B19" s="22"/>
      <c r="C19" s="310" t="s">
        <v>1509</v>
      </c>
      <c r="D19" s="311"/>
      <c r="E19" s="311"/>
      <c r="F19" s="311"/>
      <c r="G19" s="311"/>
      <c r="H19" s="311"/>
      <c r="I19" s="311"/>
      <c r="J19" s="311"/>
      <c r="K19" s="311"/>
      <c r="L19" s="311"/>
      <c r="M19" s="311"/>
      <c r="N19" s="311"/>
      <c r="O19" s="311"/>
      <c r="P19" s="311"/>
      <c r="Q19" s="311"/>
      <c r="R19" s="117"/>
      <c r="S19" s="435" t="s">
        <v>1719</v>
      </c>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6"/>
      <c r="AR19" s="162"/>
      <c r="AS19" s="176"/>
      <c r="AT19" s="1" t="s">
        <v>1510</v>
      </c>
      <c r="AV19" s="158" t="s">
        <v>98</v>
      </c>
      <c r="AW19" s="158" t="s">
        <v>98</v>
      </c>
      <c r="AX19" s="158"/>
      <c r="AY19" s="158"/>
      <c r="AZ19" s="158"/>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8"/>
      <c r="AW20" s="158"/>
      <c r="AX20" s="158"/>
      <c r="AY20" s="158"/>
      <c r="AZ20" s="158"/>
    </row>
    <row r="21" spans="2:52" ht="15" customHeight="1">
      <c r="B21" s="22"/>
      <c r="C21" s="21"/>
      <c r="D21" s="408"/>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10"/>
      <c r="AK21" s="2"/>
      <c r="AL21" s="2"/>
      <c r="AM21" s="2"/>
      <c r="AN21" s="2"/>
      <c r="AO21" s="2"/>
      <c r="AP21" s="2"/>
      <c r="AQ21" s="2"/>
      <c r="AR21" s="3"/>
      <c r="AV21" s="158"/>
      <c r="AW21" s="158"/>
      <c r="AX21" s="158"/>
      <c r="AY21" s="158"/>
      <c r="AZ21" s="158"/>
    </row>
    <row r="22" spans="2:52" ht="15" customHeight="1">
      <c r="B22" s="22"/>
      <c r="C22" s="21"/>
      <c r="D22" s="411"/>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3"/>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0" t="s">
        <v>1727</v>
      </c>
      <c r="D24" s="311"/>
      <c r="E24" s="311"/>
      <c r="F24" s="311"/>
      <c r="G24" s="311"/>
      <c r="H24" s="311"/>
      <c r="I24" s="311"/>
      <c r="J24" s="311"/>
      <c r="K24" s="311"/>
      <c r="L24" s="311"/>
      <c r="M24" s="311"/>
      <c r="N24" s="311"/>
      <c r="O24" s="311"/>
      <c r="P24" s="311"/>
      <c r="Q24" s="311"/>
      <c r="R24" s="311"/>
      <c r="S24" s="311"/>
      <c r="T24" s="311"/>
      <c r="U24" s="311"/>
      <c r="V24" s="311"/>
      <c r="W24" s="311"/>
      <c r="X24" s="311"/>
      <c r="Y24" s="435" t="s">
        <v>1735</v>
      </c>
      <c r="Z24" s="435"/>
      <c r="AA24" s="435"/>
      <c r="AB24" s="435"/>
      <c r="AC24" s="435"/>
      <c r="AD24" s="435"/>
      <c r="AE24" s="435"/>
      <c r="AF24" s="435"/>
      <c r="AG24" s="435"/>
      <c r="AH24" s="435"/>
      <c r="AI24" s="435"/>
      <c r="AJ24" s="435"/>
      <c r="AK24" s="435"/>
      <c r="AL24" s="435"/>
      <c r="AM24" s="435"/>
      <c r="AN24" s="435"/>
      <c r="AO24" s="435"/>
      <c r="AP24" s="435"/>
      <c r="AQ24" s="436"/>
      <c r="AR24" s="162"/>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3"/>
      <c r="C26" s="21"/>
      <c r="D26" s="386"/>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8"/>
      <c r="AK26" s="2"/>
      <c r="AL26" s="2"/>
      <c r="AM26" s="2"/>
      <c r="AN26" s="2"/>
      <c r="AO26" s="2"/>
      <c r="AP26" s="2"/>
      <c r="AQ26" s="2"/>
      <c r="AR26" s="3"/>
    </row>
    <row r="27" spans="2:52" ht="15" customHeight="1">
      <c r="B27" s="163"/>
      <c r="C27" s="21"/>
      <c r="D27" s="389"/>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1"/>
      <c r="AK27" s="2"/>
      <c r="AL27" s="2"/>
      <c r="AM27" s="2"/>
      <c r="AN27" s="2"/>
      <c r="AO27" s="2"/>
      <c r="AP27" s="2"/>
      <c r="AQ27" s="2"/>
      <c r="AR27" s="3"/>
    </row>
    <row r="28" spans="2:52" ht="15" customHeight="1">
      <c r="B28" s="163"/>
      <c r="C28" s="21"/>
      <c r="D28" s="389"/>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1"/>
      <c r="AK28" s="2"/>
      <c r="AL28" s="2"/>
      <c r="AM28" s="2"/>
      <c r="AN28" s="2"/>
      <c r="AO28" s="2"/>
      <c r="AP28" s="2"/>
      <c r="AQ28" s="2"/>
      <c r="AR28" s="3"/>
    </row>
    <row r="29" spans="2:52" ht="15" customHeight="1">
      <c r="B29" s="163"/>
      <c r="C29" s="21"/>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1"/>
      <c r="AK29" s="2"/>
      <c r="AL29" s="2"/>
      <c r="AM29" s="2"/>
      <c r="AN29" s="2"/>
      <c r="AO29" s="2"/>
      <c r="AP29" s="2"/>
      <c r="AQ29" s="2"/>
      <c r="AR29" s="3"/>
    </row>
    <row r="30" spans="2:52" ht="15" customHeight="1">
      <c r="B30" s="163"/>
      <c r="C30" s="21"/>
      <c r="D30" s="389"/>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1"/>
      <c r="AK30" s="2"/>
      <c r="AL30" s="2"/>
      <c r="AM30" s="2"/>
      <c r="AN30" s="2"/>
      <c r="AO30" s="2"/>
      <c r="AP30" s="2"/>
      <c r="AQ30" s="2"/>
      <c r="AR30" s="3"/>
    </row>
    <row r="31" spans="2:52" ht="15" customHeight="1">
      <c r="B31" s="163"/>
      <c r="C31" s="21"/>
      <c r="D31" s="389"/>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1"/>
      <c r="AK31" s="2"/>
      <c r="AL31" s="2"/>
      <c r="AM31" s="2"/>
      <c r="AN31" s="2"/>
      <c r="AO31" s="2"/>
      <c r="AP31" s="2"/>
      <c r="AQ31" s="2"/>
      <c r="AR31" s="3"/>
    </row>
    <row r="32" spans="2:52" ht="15" customHeight="1">
      <c r="B32" s="163"/>
      <c r="C32" s="21"/>
      <c r="D32" s="389"/>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1"/>
      <c r="AK32" s="2"/>
      <c r="AL32" s="2"/>
      <c r="AM32" s="2"/>
      <c r="AN32" s="2"/>
      <c r="AO32" s="2"/>
      <c r="AP32" s="2"/>
      <c r="AQ32" s="2"/>
      <c r="AR32" s="3"/>
    </row>
    <row r="33" spans="2:44" ht="15" customHeight="1">
      <c r="B33" s="163"/>
      <c r="C33" s="21"/>
      <c r="D33" s="389"/>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1"/>
      <c r="AK33" s="2"/>
      <c r="AL33" s="2"/>
      <c r="AM33" s="2"/>
      <c r="AN33" s="2"/>
      <c r="AO33" s="2"/>
      <c r="AP33" s="2"/>
      <c r="AQ33" s="2"/>
      <c r="AR33" s="3"/>
    </row>
    <row r="34" spans="2:44" ht="15" customHeight="1">
      <c r="B34" s="163"/>
      <c r="C34" s="21"/>
      <c r="D34" s="389"/>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2"/>
      <c r="AL34" s="2"/>
      <c r="AM34" s="2"/>
      <c r="AN34" s="2"/>
      <c r="AO34" s="2"/>
      <c r="AP34" s="2"/>
      <c r="AQ34" s="2"/>
      <c r="AR34" s="3"/>
    </row>
    <row r="35" spans="2:44" ht="15" customHeight="1">
      <c r="B35" s="163"/>
      <c r="C35" s="21"/>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1"/>
      <c r="AK35" s="2"/>
      <c r="AL35" s="2"/>
      <c r="AM35" s="2"/>
      <c r="AN35" s="2"/>
      <c r="AO35" s="2"/>
      <c r="AP35" s="2"/>
      <c r="AQ35" s="2"/>
      <c r="AR35" s="3"/>
    </row>
    <row r="36" spans="2:44" ht="15" customHeight="1">
      <c r="B36" s="163"/>
      <c r="C36" s="21"/>
      <c r="D36" s="389"/>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1"/>
      <c r="AK36" s="2"/>
      <c r="AL36" s="2"/>
      <c r="AM36" s="2"/>
      <c r="AN36" s="2"/>
      <c r="AO36" s="2"/>
      <c r="AP36" s="2"/>
      <c r="AQ36" s="2"/>
      <c r="AR36" s="3"/>
    </row>
    <row r="37" spans="2:44" ht="15" customHeight="1">
      <c r="B37" s="163"/>
      <c r="C37" s="21"/>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0" t="s">
        <v>1734</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2"/>
      <c r="AR39" s="164"/>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95" t="s">
        <v>1729</v>
      </c>
      <c r="E41" s="396"/>
      <c r="F41" s="396"/>
      <c r="G41" s="396"/>
      <c r="H41" s="396"/>
      <c r="I41" s="396"/>
      <c r="J41" s="396"/>
      <c r="K41" s="396"/>
      <c r="L41" s="397"/>
      <c r="M41" s="6" t="s">
        <v>1</v>
      </c>
      <c r="N41" s="342"/>
      <c r="O41" s="343"/>
      <c r="P41" s="343"/>
      <c r="Q41" s="343"/>
      <c r="R41" s="344"/>
      <c r="S41" s="92"/>
      <c r="T41" s="92" t="s">
        <v>718</v>
      </c>
      <c r="U41" s="395" t="s">
        <v>1733</v>
      </c>
      <c r="V41" s="396"/>
      <c r="W41" s="396"/>
      <c r="X41" s="396"/>
      <c r="Y41" s="396"/>
      <c r="Z41" s="396"/>
      <c r="AA41" s="396"/>
      <c r="AB41" s="396"/>
      <c r="AC41" s="396"/>
      <c r="AD41" s="397"/>
      <c r="AE41" s="6" t="s">
        <v>1</v>
      </c>
      <c r="AF41" s="405" t="str">
        <f>IF(COUNTBLANK(AF43)+COUNTBLANK(AF45)+COUNTBLANK(AF47)=3,"",SUM(AF43,AF45,AF47))</f>
        <v/>
      </c>
      <c r="AG41" s="406"/>
      <c r="AH41" s="406"/>
      <c r="AI41" s="406"/>
      <c r="AJ41" s="407"/>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395" t="s">
        <v>1730</v>
      </c>
      <c r="E43" s="396"/>
      <c r="F43" s="396"/>
      <c r="G43" s="396"/>
      <c r="H43" s="396"/>
      <c r="I43" s="396"/>
      <c r="J43" s="396"/>
      <c r="K43" s="396"/>
      <c r="L43" s="397"/>
      <c r="M43" s="6" t="s">
        <v>1</v>
      </c>
      <c r="N43" s="342"/>
      <c r="O43" s="343"/>
      <c r="P43" s="343"/>
      <c r="Q43" s="343"/>
      <c r="R43" s="344"/>
      <c r="S43" s="92"/>
      <c r="T43" s="153" t="s">
        <v>715</v>
      </c>
      <c r="U43" s="395" t="s">
        <v>1832</v>
      </c>
      <c r="V43" s="396"/>
      <c r="W43" s="396"/>
      <c r="X43" s="396"/>
      <c r="Y43" s="396"/>
      <c r="Z43" s="396"/>
      <c r="AA43" s="396"/>
      <c r="AB43" s="396"/>
      <c r="AC43" s="396"/>
      <c r="AD43" s="397"/>
      <c r="AE43" s="6" t="s">
        <v>1</v>
      </c>
      <c r="AF43" s="342"/>
      <c r="AG43" s="343"/>
      <c r="AH43" s="343"/>
      <c r="AI43" s="343"/>
      <c r="AJ43" s="344"/>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5"/>
      <c r="C45" s="5"/>
      <c r="D45" s="395" t="s">
        <v>1731</v>
      </c>
      <c r="E45" s="396"/>
      <c r="F45" s="396"/>
      <c r="G45" s="396"/>
      <c r="H45" s="396"/>
      <c r="I45" s="396"/>
      <c r="J45" s="396"/>
      <c r="K45" s="396"/>
      <c r="L45" s="397"/>
      <c r="M45" s="6" t="s">
        <v>1</v>
      </c>
      <c r="N45" s="342"/>
      <c r="O45" s="343"/>
      <c r="P45" s="343"/>
      <c r="Q45" s="343"/>
      <c r="R45" s="344"/>
      <c r="S45" s="92"/>
      <c r="T45" s="153" t="s">
        <v>716</v>
      </c>
      <c r="U45" s="395" t="s">
        <v>1833</v>
      </c>
      <c r="V45" s="396"/>
      <c r="W45" s="396"/>
      <c r="X45" s="396"/>
      <c r="Y45" s="396"/>
      <c r="Z45" s="396"/>
      <c r="AA45" s="396"/>
      <c r="AB45" s="396"/>
      <c r="AC45" s="396"/>
      <c r="AD45" s="397"/>
      <c r="AE45" s="6" t="s">
        <v>1</v>
      </c>
      <c r="AF45" s="342"/>
      <c r="AG45" s="343"/>
      <c r="AH45" s="343"/>
      <c r="AI45" s="343"/>
      <c r="AJ45" s="344"/>
      <c r="AK45" s="2"/>
      <c r="AL45" s="2"/>
      <c r="AM45" s="2"/>
      <c r="AN45" s="2"/>
      <c r="AO45" s="2"/>
      <c r="AP45" s="2"/>
      <c r="AQ45" s="2"/>
      <c r="AR45" s="3"/>
    </row>
    <row r="46" spans="2:44" ht="3.95" customHeight="1">
      <c r="B46" s="165"/>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395" t="s">
        <v>1732</v>
      </c>
      <c r="E47" s="396"/>
      <c r="F47" s="396"/>
      <c r="G47" s="396"/>
      <c r="H47" s="396"/>
      <c r="I47" s="396"/>
      <c r="J47" s="396"/>
      <c r="K47" s="396"/>
      <c r="L47" s="397"/>
      <c r="M47" s="6" t="s">
        <v>1</v>
      </c>
      <c r="N47" s="342"/>
      <c r="O47" s="343"/>
      <c r="P47" s="343"/>
      <c r="Q47" s="343"/>
      <c r="R47" s="344"/>
      <c r="S47" s="92"/>
      <c r="T47" s="153" t="s">
        <v>717</v>
      </c>
      <c r="U47" s="395" t="s">
        <v>1834</v>
      </c>
      <c r="V47" s="396"/>
      <c r="W47" s="396"/>
      <c r="X47" s="396"/>
      <c r="Y47" s="396"/>
      <c r="Z47" s="396"/>
      <c r="AA47" s="396"/>
      <c r="AB47" s="396"/>
      <c r="AC47" s="396"/>
      <c r="AD47" s="397"/>
      <c r="AE47" s="6" t="s">
        <v>1</v>
      </c>
      <c r="AF47" s="342"/>
      <c r="AG47" s="343"/>
      <c r="AH47" s="343"/>
      <c r="AI47" s="343"/>
      <c r="AJ47" s="344"/>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4" t="s">
        <v>1493</v>
      </c>
      <c r="U49" s="395" t="s">
        <v>1807</v>
      </c>
      <c r="V49" s="396"/>
      <c r="W49" s="396"/>
      <c r="X49" s="396"/>
      <c r="Y49" s="396"/>
      <c r="Z49" s="396"/>
      <c r="AA49" s="396"/>
      <c r="AB49" s="396"/>
      <c r="AC49" s="396"/>
      <c r="AD49" s="397"/>
      <c r="AE49" s="6" t="s">
        <v>1</v>
      </c>
      <c r="AF49" s="405" t="str">
        <f>IF(COUNTBLANK(N41)+COUNTBLANK(N43)+COUNTBLANK(N45)+COUNTBLANK(N47)+COUNTBLANK(AF41)=5,"",SUM(N41,N43,N45,N47,AF41))</f>
        <v/>
      </c>
      <c r="AG49" s="406"/>
      <c r="AH49" s="406"/>
      <c r="AI49" s="406"/>
      <c r="AJ49" s="407"/>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6"/>
      <c r="C52" s="310" t="s">
        <v>1712</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2"/>
      <c r="AR52" s="160"/>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7" t="s">
        <v>1715</v>
      </c>
      <c r="E54" s="98"/>
      <c r="F54" s="306" t="s">
        <v>722</v>
      </c>
      <c r="G54" s="306"/>
      <c r="H54" s="306"/>
      <c r="I54" s="92"/>
      <c r="J54" s="145" t="s">
        <v>1713</v>
      </c>
      <c r="K54" s="92"/>
      <c r="L54" s="148" t="s">
        <v>626</v>
      </c>
      <c r="M54" s="92"/>
      <c r="N54" s="399" t="s">
        <v>629</v>
      </c>
      <c r="O54" s="400"/>
      <c r="P54" s="400"/>
      <c r="Q54" s="401"/>
      <c r="R54" s="155"/>
      <c r="S54" s="437" t="s">
        <v>628</v>
      </c>
      <c r="T54" s="438"/>
      <c r="U54" s="439"/>
      <c r="V54" s="2"/>
      <c r="W54" s="307" t="s">
        <v>6</v>
      </c>
      <c r="X54" s="308"/>
      <c r="Y54" s="308"/>
      <c r="Z54" s="309"/>
      <c r="AA54" s="98"/>
      <c r="AB54" s="147" t="s">
        <v>627</v>
      </c>
      <c r="AC54" s="98"/>
      <c r="AD54" s="429" t="s">
        <v>1716</v>
      </c>
      <c r="AE54" s="430"/>
      <c r="AF54" s="430"/>
      <c r="AG54" s="430"/>
      <c r="AH54" s="430"/>
      <c r="AI54" s="430"/>
      <c r="AJ54" s="431"/>
      <c r="AK54" s="24"/>
      <c r="AL54" s="24"/>
      <c r="AM54" s="24"/>
      <c r="AN54" s="24"/>
      <c r="AO54" s="24"/>
      <c r="AP54" s="24"/>
      <c r="AQ54" s="24"/>
      <c r="AR54" s="167"/>
      <c r="AS54" s="2"/>
    </row>
    <row r="55" spans="1:46" ht="3.95" customHeight="1">
      <c r="B55" s="22"/>
      <c r="C55" s="2"/>
      <c r="D55" s="277"/>
      <c r="E55" s="277"/>
      <c r="F55" s="277"/>
      <c r="G55" s="277"/>
      <c r="H55" s="277"/>
      <c r="I55" s="278"/>
      <c r="J55" s="278"/>
      <c r="K55" s="278"/>
      <c r="L55" s="278"/>
      <c r="M55" s="278"/>
      <c r="N55" s="278"/>
      <c r="O55" s="278"/>
      <c r="P55" s="278"/>
      <c r="Q55" s="7"/>
      <c r="R55" s="155"/>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80"/>
    </row>
    <row r="56" spans="1:46" ht="15" customHeight="1">
      <c r="A56" s="226">
        <f t="shared" ref="A56:A107" si="0">IF(OR(S56="Doc.",S56="MAA, Doc.",S56="MAB, Doc."),A55+1,A55)</f>
        <v>0</v>
      </c>
      <c r="B56" s="22"/>
      <c r="C56" s="2"/>
      <c r="D56" s="229"/>
      <c r="E56" s="12"/>
      <c r="F56" s="432" t="str">
        <f>IF(H13=""," Chef d'équipe",H13)</f>
        <v xml:space="preserve"> Chef d'équipe</v>
      </c>
      <c r="G56" s="433"/>
      <c r="H56" s="434"/>
      <c r="I56" s="177"/>
      <c r="J56" s="275" t="str">
        <f>IF(U13=""," رئيس فرقة البحث",U13)</f>
        <v xml:space="preserve"> رئيس فرقة البحث</v>
      </c>
      <c r="K56" s="177"/>
      <c r="L56" s="235"/>
      <c r="M56" s="177"/>
      <c r="N56" s="372"/>
      <c r="O56" s="373"/>
      <c r="P56" s="373"/>
      <c r="Q56" s="374"/>
      <c r="R56" s="179"/>
      <c r="S56" s="372"/>
      <c r="T56" s="373"/>
      <c r="U56" s="374"/>
      <c r="V56" s="278"/>
      <c r="W56" s="372"/>
      <c r="X56" s="373"/>
      <c r="Y56" s="373"/>
      <c r="Z56" s="374"/>
      <c r="AA56" s="12"/>
      <c r="AB56" s="276"/>
      <c r="AC56" s="12"/>
      <c r="AD56" s="402"/>
      <c r="AE56" s="403"/>
      <c r="AF56" s="403"/>
      <c r="AG56" s="403"/>
      <c r="AH56" s="403"/>
      <c r="AI56" s="403"/>
      <c r="AJ56" s="404"/>
      <c r="AK56" s="2"/>
      <c r="AL56" s="2"/>
      <c r="AM56" s="2"/>
      <c r="AN56" s="2"/>
      <c r="AO56" s="2"/>
      <c r="AP56" s="2"/>
      <c r="AQ56" s="2"/>
      <c r="AR56" s="3"/>
      <c r="AS56" s="2"/>
      <c r="AT56" s="181">
        <f>AT55+1</f>
        <v>1</v>
      </c>
    </row>
    <row r="57" spans="1:46" ht="15" customHeight="1">
      <c r="A57" s="226">
        <f t="shared" si="0"/>
        <v>0</v>
      </c>
      <c r="B57" s="22"/>
      <c r="C57" s="2"/>
      <c r="D57" s="229"/>
      <c r="E57" s="12"/>
      <c r="F57" s="371"/>
      <c r="G57" s="371"/>
      <c r="H57" s="371"/>
      <c r="I57" s="177"/>
      <c r="J57" s="234"/>
      <c r="K57" s="177"/>
      <c r="L57" s="235"/>
      <c r="M57" s="177"/>
      <c r="N57" s="372"/>
      <c r="O57" s="373"/>
      <c r="P57" s="373"/>
      <c r="Q57" s="374"/>
      <c r="R57" s="179"/>
      <c r="S57" s="372"/>
      <c r="T57" s="373"/>
      <c r="U57" s="374"/>
      <c r="V57" s="278"/>
      <c r="W57" s="372"/>
      <c r="X57" s="373"/>
      <c r="Y57" s="373"/>
      <c r="Z57" s="374"/>
      <c r="AA57" s="12"/>
      <c r="AB57" s="276"/>
      <c r="AC57" s="12"/>
      <c r="AD57" s="398"/>
      <c r="AE57" s="379"/>
      <c r="AF57" s="379"/>
      <c r="AG57" s="379"/>
      <c r="AH57" s="379"/>
      <c r="AI57" s="379"/>
      <c r="AJ57" s="380"/>
      <c r="AK57" s="2"/>
      <c r="AL57" s="2"/>
      <c r="AM57" s="2"/>
      <c r="AN57" s="2"/>
      <c r="AO57" s="2"/>
      <c r="AP57" s="2"/>
      <c r="AQ57" s="2"/>
      <c r="AR57" s="3"/>
      <c r="AS57" s="2"/>
      <c r="AT57" s="181">
        <f t="shared" ref="AT57:AT108" si="1">AT56+1</f>
        <v>2</v>
      </c>
    </row>
    <row r="58" spans="1:46" ht="15" customHeight="1">
      <c r="A58" s="226">
        <f t="shared" si="0"/>
        <v>0</v>
      </c>
      <c r="B58" s="22"/>
      <c r="C58" s="2"/>
      <c r="D58" s="229"/>
      <c r="E58" s="277"/>
      <c r="F58" s="371"/>
      <c r="G58" s="371"/>
      <c r="H58" s="371"/>
      <c r="I58" s="177"/>
      <c r="J58" s="234"/>
      <c r="K58" s="177"/>
      <c r="L58" s="235"/>
      <c r="M58" s="177"/>
      <c r="N58" s="372"/>
      <c r="O58" s="373"/>
      <c r="P58" s="373"/>
      <c r="Q58" s="374"/>
      <c r="R58" s="179"/>
      <c r="S58" s="372"/>
      <c r="T58" s="373"/>
      <c r="U58" s="374"/>
      <c r="V58" s="278"/>
      <c r="W58" s="372"/>
      <c r="X58" s="373"/>
      <c r="Y58" s="373"/>
      <c r="Z58" s="374"/>
      <c r="AA58" s="12"/>
      <c r="AB58" s="276"/>
      <c r="AC58" s="12"/>
      <c r="AD58" s="378"/>
      <c r="AE58" s="379"/>
      <c r="AF58" s="379"/>
      <c r="AG58" s="379"/>
      <c r="AH58" s="379"/>
      <c r="AI58" s="379"/>
      <c r="AJ58" s="380"/>
      <c r="AK58" s="2"/>
      <c r="AL58" s="2"/>
      <c r="AM58" s="2"/>
      <c r="AN58" s="2"/>
      <c r="AO58" s="2"/>
      <c r="AP58" s="2"/>
      <c r="AQ58" s="2"/>
      <c r="AR58" s="3"/>
      <c r="AS58" s="2"/>
      <c r="AT58" s="181">
        <f t="shared" si="1"/>
        <v>3</v>
      </c>
    </row>
    <row r="59" spans="1:46" ht="15" customHeight="1">
      <c r="A59" s="226">
        <f t="shared" si="0"/>
        <v>0</v>
      </c>
      <c r="B59" s="22"/>
      <c r="C59" s="2"/>
      <c r="D59" s="229"/>
      <c r="E59" s="277"/>
      <c r="F59" s="371"/>
      <c r="G59" s="371"/>
      <c r="H59" s="371"/>
      <c r="I59" s="177"/>
      <c r="J59" s="234"/>
      <c r="K59" s="177"/>
      <c r="L59" s="235"/>
      <c r="M59" s="177"/>
      <c r="N59" s="372"/>
      <c r="O59" s="373"/>
      <c r="P59" s="373"/>
      <c r="Q59" s="374"/>
      <c r="R59" s="179"/>
      <c r="S59" s="372"/>
      <c r="T59" s="373"/>
      <c r="U59" s="374"/>
      <c r="V59" s="278"/>
      <c r="W59" s="372"/>
      <c r="X59" s="373"/>
      <c r="Y59" s="373"/>
      <c r="Z59" s="374"/>
      <c r="AA59" s="12"/>
      <c r="AB59" s="276"/>
      <c r="AC59" s="12"/>
      <c r="AD59" s="378"/>
      <c r="AE59" s="379"/>
      <c r="AF59" s="379"/>
      <c r="AG59" s="379"/>
      <c r="AH59" s="379"/>
      <c r="AI59" s="379"/>
      <c r="AJ59" s="380"/>
      <c r="AK59" s="2"/>
      <c r="AL59" s="2"/>
      <c r="AM59" s="2"/>
      <c r="AN59" s="2"/>
      <c r="AO59" s="2"/>
      <c r="AP59" s="2"/>
      <c r="AQ59" s="2"/>
      <c r="AR59" s="3"/>
      <c r="AS59" s="2"/>
      <c r="AT59" s="181">
        <f t="shared" si="1"/>
        <v>4</v>
      </c>
    </row>
    <row r="60" spans="1:46" ht="15" customHeight="1">
      <c r="A60" s="226">
        <f t="shared" si="0"/>
        <v>0</v>
      </c>
      <c r="B60" s="22"/>
      <c r="C60" s="2"/>
      <c r="D60" s="229"/>
      <c r="E60" s="277"/>
      <c r="F60" s="371"/>
      <c r="G60" s="371"/>
      <c r="H60" s="371"/>
      <c r="I60" s="177"/>
      <c r="J60" s="234"/>
      <c r="K60" s="177"/>
      <c r="L60" s="235"/>
      <c r="M60" s="177"/>
      <c r="N60" s="372"/>
      <c r="O60" s="373"/>
      <c r="P60" s="373"/>
      <c r="Q60" s="374"/>
      <c r="R60" s="179"/>
      <c r="S60" s="372"/>
      <c r="T60" s="373"/>
      <c r="U60" s="374"/>
      <c r="V60" s="278"/>
      <c r="W60" s="372"/>
      <c r="X60" s="373"/>
      <c r="Y60" s="373"/>
      <c r="Z60" s="374"/>
      <c r="AA60" s="12"/>
      <c r="AB60" s="276"/>
      <c r="AC60" s="12"/>
      <c r="AD60" s="378"/>
      <c r="AE60" s="379"/>
      <c r="AF60" s="379"/>
      <c r="AG60" s="379"/>
      <c r="AH60" s="379"/>
      <c r="AI60" s="379"/>
      <c r="AJ60" s="380"/>
      <c r="AK60" s="2"/>
      <c r="AL60" s="2"/>
      <c r="AM60" s="2"/>
      <c r="AN60" s="2"/>
      <c r="AO60" s="2"/>
      <c r="AP60" s="2"/>
      <c r="AQ60" s="2"/>
      <c r="AR60" s="3"/>
      <c r="AS60" s="2"/>
      <c r="AT60" s="181">
        <f t="shared" si="1"/>
        <v>5</v>
      </c>
    </row>
    <row r="61" spans="1:46" ht="15" customHeight="1">
      <c r="A61" s="226">
        <f t="shared" si="0"/>
        <v>0</v>
      </c>
      <c r="B61" s="22"/>
      <c r="C61" s="2"/>
      <c r="D61" s="229"/>
      <c r="E61" s="277"/>
      <c r="F61" s="371"/>
      <c r="G61" s="371"/>
      <c r="H61" s="371"/>
      <c r="I61" s="177"/>
      <c r="J61" s="234"/>
      <c r="K61" s="177"/>
      <c r="L61" s="235"/>
      <c r="M61" s="177"/>
      <c r="N61" s="372"/>
      <c r="O61" s="373"/>
      <c r="P61" s="373"/>
      <c r="Q61" s="374"/>
      <c r="R61" s="179"/>
      <c r="S61" s="372"/>
      <c r="T61" s="373"/>
      <c r="U61" s="374"/>
      <c r="V61" s="278"/>
      <c r="W61" s="372"/>
      <c r="X61" s="373"/>
      <c r="Y61" s="373"/>
      <c r="Z61" s="374"/>
      <c r="AA61" s="12"/>
      <c r="AB61" s="276"/>
      <c r="AC61" s="12"/>
      <c r="AD61" s="378"/>
      <c r="AE61" s="379"/>
      <c r="AF61" s="379"/>
      <c r="AG61" s="379"/>
      <c r="AH61" s="379"/>
      <c r="AI61" s="379"/>
      <c r="AJ61" s="380"/>
      <c r="AK61" s="2"/>
      <c r="AL61" s="2"/>
      <c r="AM61" s="2"/>
      <c r="AN61" s="2"/>
      <c r="AO61" s="2"/>
      <c r="AP61" s="2"/>
      <c r="AQ61" s="2"/>
      <c r="AR61" s="3"/>
      <c r="AS61" s="2"/>
      <c r="AT61" s="181">
        <f t="shared" si="1"/>
        <v>6</v>
      </c>
    </row>
    <row r="62" spans="1:46" ht="15" customHeight="1">
      <c r="A62" s="226">
        <f t="shared" si="0"/>
        <v>0</v>
      </c>
      <c r="B62" s="22"/>
      <c r="C62" s="2"/>
      <c r="D62" s="229"/>
      <c r="E62" s="277"/>
      <c r="F62" s="371"/>
      <c r="G62" s="371"/>
      <c r="H62" s="371"/>
      <c r="I62" s="177"/>
      <c r="J62" s="234"/>
      <c r="K62" s="177"/>
      <c r="L62" s="235"/>
      <c r="M62" s="177"/>
      <c r="N62" s="372"/>
      <c r="O62" s="373"/>
      <c r="P62" s="373"/>
      <c r="Q62" s="374"/>
      <c r="R62" s="179"/>
      <c r="S62" s="372"/>
      <c r="T62" s="373"/>
      <c r="U62" s="374"/>
      <c r="V62" s="278"/>
      <c r="W62" s="372"/>
      <c r="X62" s="373"/>
      <c r="Y62" s="373"/>
      <c r="Z62" s="374"/>
      <c r="AA62" s="12"/>
      <c r="AB62" s="276"/>
      <c r="AC62" s="12"/>
      <c r="AD62" s="378"/>
      <c r="AE62" s="379"/>
      <c r="AF62" s="379"/>
      <c r="AG62" s="379"/>
      <c r="AH62" s="379"/>
      <c r="AI62" s="379"/>
      <c r="AJ62" s="380"/>
      <c r="AK62" s="2"/>
      <c r="AL62" s="2"/>
      <c r="AM62" s="2"/>
      <c r="AN62" s="2"/>
      <c r="AO62" s="2"/>
      <c r="AP62" s="2"/>
      <c r="AQ62" s="2"/>
      <c r="AR62" s="3"/>
      <c r="AS62" s="2"/>
      <c r="AT62" s="181">
        <f t="shared" si="1"/>
        <v>7</v>
      </c>
    </row>
    <row r="63" spans="1:46" ht="15" customHeight="1">
      <c r="A63" s="226">
        <f t="shared" si="0"/>
        <v>0</v>
      </c>
      <c r="B63" s="22"/>
      <c r="C63" s="2"/>
      <c r="D63" s="229"/>
      <c r="E63" s="277"/>
      <c r="F63" s="371"/>
      <c r="G63" s="371"/>
      <c r="H63" s="371"/>
      <c r="I63" s="177"/>
      <c r="J63" s="234"/>
      <c r="K63" s="177"/>
      <c r="L63" s="235"/>
      <c r="M63" s="177"/>
      <c r="N63" s="372"/>
      <c r="O63" s="373"/>
      <c r="P63" s="373"/>
      <c r="Q63" s="374"/>
      <c r="R63" s="179"/>
      <c r="S63" s="372"/>
      <c r="T63" s="373"/>
      <c r="U63" s="374"/>
      <c r="V63" s="278"/>
      <c r="W63" s="372"/>
      <c r="X63" s="373"/>
      <c r="Y63" s="373"/>
      <c r="Z63" s="374"/>
      <c r="AA63" s="12"/>
      <c r="AB63" s="276"/>
      <c r="AC63" s="12"/>
      <c r="AD63" s="378"/>
      <c r="AE63" s="379"/>
      <c r="AF63" s="379"/>
      <c r="AG63" s="379"/>
      <c r="AH63" s="379"/>
      <c r="AI63" s="379"/>
      <c r="AJ63" s="380"/>
      <c r="AK63" s="2"/>
      <c r="AL63" s="2"/>
      <c r="AM63" s="2"/>
      <c r="AN63" s="2"/>
      <c r="AO63" s="2"/>
      <c r="AP63" s="2"/>
      <c r="AQ63" s="2"/>
      <c r="AR63" s="3"/>
      <c r="AS63" s="2"/>
      <c r="AT63" s="181">
        <f t="shared" si="1"/>
        <v>8</v>
      </c>
    </row>
    <row r="64" spans="1:46" ht="15" customHeight="1">
      <c r="A64" s="226">
        <f t="shared" si="0"/>
        <v>0</v>
      </c>
      <c r="B64" s="22"/>
      <c r="C64" s="2"/>
      <c r="D64" s="229"/>
      <c r="E64" s="277"/>
      <c r="F64" s="371"/>
      <c r="G64" s="371"/>
      <c r="H64" s="371"/>
      <c r="I64" s="177"/>
      <c r="J64" s="234"/>
      <c r="K64" s="177"/>
      <c r="L64" s="235"/>
      <c r="M64" s="177"/>
      <c r="N64" s="372"/>
      <c r="O64" s="373"/>
      <c r="P64" s="373"/>
      <c r="Q64" s="374"/>
      <c r="R64" s="179"/>
      <c r="S64" s="372"/>
      <c r="T64" s="373"/>
      <c r="U64" s="374"/>
      <c r="V64" s="278"/>
      <c r="W64" s="372"/>
      <c r="X64" s="373"/>
      <c r="Y64" s="373"/>
      <c r="Z64" s="374"/>
      <c r="AA64" s="12"/>
      <c r="AB64" s="276"/>
      <c r="AC64" s="12"/>
      <c r="AD64" s="378"/>
      <c r="AE64" s="379"/>
      <c r="AF64" s="379"/>
      <c r="AG64" s="379"/>
      <c r="AH64" s="379"/>
      <c r="AI64" s="379"/>
      <c r="AJ64" s="380"/>
      <c r="AK64" s="2"/>
      <c r="AL64" s="2"/>
      <c r="AM64" s="2"/>
      <c r="AN64" s="2"/>
      <c r="AO64" s="2"/>
      <c r="AP64" s="2"/>
      <c r="AQ64" s="2"/>
      <c r="AR64" s="3"/>
      <c r="AS64" s="2"/>
      <c r="AT64" s="181">
        <f t="shared" si="1"/>
        <v>9</v>
      </c>
    </row>
    <row r="65" spans="1:46" ht="15" customHeight="1">
      <c r="A65" s="226">
        <f t="shared" si="0"/>
        <v>0</v>
      </c>
      <c r="B65" s="22"/>
      <c r="C65" s="2"/>
      <c r="D65" s="229"/>
      <c r="E65" s="277"/>
      <c r="F65" s="371"/>
      <c r="G65" s="371"/>
      <c r="H65" s="371"/>
      <c r="I65" s="177"/>
      <c r="J65" s="234"/>
      <c r="K65" s="177"/>
      <c r="L65" s="235"/>
      <c r="M65" s="177"/>
      <c r="N65" s="372"/>
      <c r="O65" s="373"/>
      <c r="P65" s="373"/>
      <c r="Q65" s="374"/>
      <c r="R65" s="179"/>
      <c r="S65" s="372"/>
      <c r="T65" s="373"/>
      <c r="U65" s="374"/>
      <c r="V65" s="278"/>
      <c r="W65" s="372"/>
      <c r="X65" s="373"/>
      <c r="Y65" s="373"/>
      <c r="Z65" s="374"/>
      <c r="AA65" s="12"/>
      <c r="AB65" s="276"/>
      <c r="AC65" s="12"/>
      <c r="AD65" s="378"/>
      <c r="AE65" s="379"/>
      <c r="AF65" s="379"/>
      <c r="AG65" s="379"/>
      <c r="AH65" s="379"/>
      <c r="AI65" s="379"/>
      <c r="AJ65" s="380"/>
      <c r="AK65" s="2"/>
      <c r="AL65" s="2"/>
      <c r="AM65" s="2"/>
      <c r="AN65" s="2"/>
      <c r="AO65" s="2"/>
      <c r="AP65" s="2"/>
      <c r="AQ65" s="2"/>
      <c r="AR65" s="3"/>
      <c r="AS65" s="2"/>
      <c r="AT65" s="181">
        <f t="shared" si="1"/>
        <v>10</v>
      </c>
    </row>
    <row r="66" spans="1:46" ht="15" customHeight="1">
      <c r="A66" s="226">
        <f t="shared" si="0"/>
        <v>0</v>
      </c>
      <c r="B66" s="22"/>
      <c r="C66" s="2"/>
      <c r="D66" s="229"/>
      <c r="E66" s="277"/>
      <c r="F66" s="371"/>
      <c r="G66" s="371"/>
      <c r="H66" s="371"/>
      <c r="I66" s="177"/>
      <c r="J66" s="234"/>
      <c r="K66" s="177"/>
      <c r="L66" s="235"/>
      <c r="M66" s="177"/>
      <c r="N66" s="372"/>
      <c r="O66" s="373"/>
      <c r="P66" s="373"/>
      <c r="Q66" s="374"/>
      <c r="R66" s="179"/>
      <c r="S66" s="372"/>
      <c r="T66" s="373"/>
      <c r="U66" s="374"/>
      <c r="V66" s="278"/>
      <c r="W66" s="372"/>
      <c r="X66" s="373"/>
      <c r="Y66" s="373"/>
      <c r="Z66" s="374"/>
      <c r="AA66" s="12"/>
      <c r="AB66" s="276"/>
      <c r="AC66" s="12"/>
      <c r="AD66" s="378"/>
      <c r="AE66" s="379"/>
      <c r="AF66" s="379"/>
      <c r="AG66" s="379"/>
      <c r="AH66" s="379"/>
      <c r="AI66" s="379"/>
      <c r="AJ66" s="380"/>
      <c r="AK66" s="2"/>
      <c r="AL66" s="2"/>
      <c r="AM66" s="2"/>
      <c r="AN66" s="2"/>
      <c r="AO66" s="2"/>
      <c r="AP66" s="2"/>
      <c r="AQ66" s="2"/>
      <c r="AR66" s="3"/>
      <c r="AS66" s="2"/>
      <c r="AT66" s="181">
        <f t="shared" si="1"/>
        <v>11</v>
      </c>
    </row>
    <row r="67" spans="1:46" ht="15" customHeight="1">
      <c r="A67" s="226">
        <f t="shared" si="0"/>
        <v>0</v>
      </c>
      <c r="B67" s="22"/>
      <c r="C67" s="2"/>
      <c r="D67" s="229"/>
      <c r="E67" s="277"/>
      <c r="F67" s="371"/>
      <c r="G67" s="371"/>
      <c r="H67" s="371"/>
      <c r="I67" s="177"/>
      <c r="J67" s="234"/>
      <c r="K67" s="177"/>
      <c r="L67" s="235"/>
      <c r="M67" s="177"/>
      <c r="N67" s="372"/>
      <c r="O67" s="373"/>
      <c r="P67" s="373"/>
      <c r="Q67" s="374"/>
      <c r="R67" s="179"/>
      <c r="S67" s="372"/>
      <c r="T67" s="373"/>
      <c r="U67" s="374"/>
      <c r="V67" s="278"/>
      <c r="W67" s="372"/>
      <c r="X67" s="373"/>
      <c r="Y67" s="373"/>
      <c r="Z67" s="374"/>
      <c r="AA67" s="12"/>
      <c r="AB67" s="276"/>
      <c r="AC67" s="12"/>
      <c r="AD67" s="378"/>
      <c r="AE67" s="379"/>
      <c r="AF67" s="379"/>
      <c r="AG67" s="379"/>
      <c r="AH67" s="379"/>
      <c r="AI67" s="379"/>
      <c r="AJ67" s="380"/>
      <c r="AK67" s="2"/>
      <c r="AL67" s="2"/>
      <c r="AM67" s="2"/>
      <c r="AN67" s="2"/>
      <c r="AO67" s="2"/>
      <c r="AP67" s="2"/>
      <c r="AQ67" s="2"/>
      <c r="AR67" s="3"/>
      <c r="AS67" s="2"/>
      <c r="AT67" s="181">
        <f t="shared" si="1"/>
        <v>12</v>
      </c>
    </row>
    <row r="68" spans="1:46" ht="15" customHeight="1">
      <c r="A68" s="226">
        <f t="shared" si="0"/>
        <v>0</v>
      </c>
      <c r="B68" s="22"/>
      <c r="C68" s="2"/>
      <c r="D68" s="229"/>
      <c r="E68" s="277"/>
      <c r="F68" s="371"/>
      <c r="G68" s="371"/>
      <c r="H68" s="371"/>
      <c r="I68" s="177"/>
      <c r="J68" s="234"/>
      <c r="K68" s="177"/>
      <c r="L68" s="235"/>
      <c r="M68" s="177"/>
      <c r="N68" s="372"/>
      <c r="O68" s="373"/>
      <c r="P68" s="373"/>
      <c r="Q68" s="374"/>
      <c r="R68" s="179"/>
      <c r="S68" s="372"/>
      <c r="T68" s="373"/>
      <c r="U68" s="374"/>
      <c r="V68" s="278"/>
      <c r="W68" s="372"/>
      <c r="X68" s="373"/>
      <c r="Y68" s="373"/>
      <c r="Z68" s="374"/>
      <c r="AA68" s="12"/>
      <c r="AB68" s="276"/>
      <c r="AC68" s="12"/>
      <c r="AD68" s="378"/>
      <c r="AE68" s="379"/>
      <c r="AF68" s="379"/>
      <c r="AG68" s="379"/>
      <c r="AH68" s="379"/>
      <c r="AI68" s="379"/>
      <c r="AJ68" s="380"/>
      <c r="AK68" s="2"/>
      <c r="AL68" s="2"/>
      <c r="AM68" s="2"/>
      <c r="AN68" s="2"/>
      <c r="AO68" s="2"/>
      <c r="AP68" s="2"/>
      <c r="AQ68" s="2"/>
      <c r="AR68" s="3"/>
      <c r="AS68" s="2"/>
      <c r="AT68" s="181">
        <f t="shared" si="1"/>
        <v>13</v>
      </c>
    </row>
    <row r="69" spans="1:46" ht="15" customHeight="1">
      <c r="A69" s="226">
        <f t="shared" si="0"/>
        <v>0</v>
      </c>
      <c r="B69" s="22"/>
      <c r="C69" s="2"/>
      <c r="D69" s="229"/>
      <c r="E69" s="277"/>
      <c r="F69" s="371"/>
      <c r="G69" s="371"/>
      <c r="H69" s="371"/>
      <c r="I69" s="177"/>
      <c r="J69" s="234"/>
      <c r="K69" s="177"/>
      <c r="L69" s="235"/>
      <c r="M69" s="177"/>
      <c r="N69" s="372"/>
      <c r="O69" s="373"/>
      <c r="P69" s="373"/>
      <c r="Q69" s="374"/>
      <c r="R69" s="179"/>
      <c r="S69" s="372"/>
      <c r="T69" s="373"/>
      <c r="U69" s="374"/>
      <c r="V69" s="278"/>
      <c r="W69" s="372"/>
      <c r="X69" s="373"/>
      <c r="Y69" s="373"/>
      <c r="Z69" s="374"/>
      <c r="AA69" s="12"/>
      <c r="AB69" s="276"/>
      <c r="AC69" s="12"/>
      <c r="AD69" s="378"/>
      <c r="AE69" s="379"/>
      <c r="AF69" s="379"/>
      <c r="AG69" s="379"/>
      <c r="AH69" s="379"/>
      <c r="AI69" s="379"/>
      <c r="AJ69" s="380"/>
      <c r="AK69" s="2"/>
      <c r="AL69" s="2"/>
      <c r="AM69" s="2"/>
      <c r="AN69" s="2"/>
      <c r="AO69" s="2"/>
      <c r="AP69" s="2"/>
      <c r="AQ69" s="2"/>
      <c r="AR69" s="3"/>
      <c r="AS69" s="2"/>
      <c r="AT69" s="181">
        <f t="shared" si="1"/>
        <v>14</v>
      </c>
    </row>
    <row r="70" spans="1:46" ht="15" customHeight="1">
      <c r="A70" s="226">
        <f t="shared" si="0"/>
        <v>0</v>
      </c>
      <c r="B70" s="22"/>
      <c r="C70" s="2"/>
      <c r="D70" s="229"/>
      <c r="E70" s="277"/>
      <c r="F70" s="371"/>
      <c r="G70" s="371"/>
      <c r="H70" s="371"/>
      <c r="I70" s="177"/>
      <c r="J70" s="234"/>
      <c r="K70" s="177"/>
      <c r="L70" s="235"/>
      <c r="M70" s="177"/>
      <c r="N70" s="372"/>
      <c r="O70" s="373"/>
      <c r="P70" s="373"/>
      <c r="Q70" s="374"/>
      <c r="R70" s="179"/>
      <c r="S70" s="372"/>
      <c r="T70" s="373"/>
      <c r="U70" s="374"/>
      <c r="V70" s="278"/>
      <c r="W70" s="372"/>
      <c r="X70" s="373"/>
      <c r="Y70" s="373"/>
      <c r="Z70" s="374"/>
      <c r="AA70" s="12"/>
      <c r="AB70" s="276"/>
      <c r="AC70" s="12"/>
      <c r="AD70" s="378"/>
      <c r="AE70" s="379"/>
      <c r="AF70" s="379"/>
      <c r="AG70" s="379"/>
      <c r="AH70" s="379"/>
      <c r="AI70" s="379"/>
      <c r="AJ70" s="380"/>
      <c r="AK70" s="2"/>
      <c r="AL70" s="2"/>
      <c r="AM70" s="2"/>
      <c r="AN70" s="2"/>
      <c r="AO70" s="2"/>
      <c r="AP70" s="2"/>
      <c r="AQ70" s="2"/>
      <c r="AR70" s="3"/>
      <c r="AS70" s="2"/>
      <c r="AT70" s="181">
        <f t="shared" si="1"/>
        <v>15</v>
      </c>
    </row>
    <row r="71" spans="1:46" ht="15" customHeight="1">
      <c r="A71" s="226">
        <f t="shared" si="0"/>
        <v>0</v>
      </c>
      <c r="B71" s="22"/>
      <c r="C71" s="2"/>
      <c r="D71" s="229"/>
      <c r="E71" s="277"/>
      <c r="F71" s="371"/>
      <c r="G71" s="371"/>
      <c r="H71" s="371"/>
      <c r="I71" s="177"/>
      <c r="J71" s="234"/>
      <c r="K71" s="177"/>
      <c r="L71" s="235"/>
      <c r="M71" s="177"/>
      <c r="N71" s="372"/>
      <c r="O71" s="373"/>
      <c r="P71" s="373"/>
      <c r="Q71" s="374"/>
      <c r="R71" s="179"/>
      <c r="S71" s="372"/>
      <c r="T71" s="373"/>
      <c r="U71" s="374"/>
      <c r="V71" s="278"/>
      <c r="W71" s="372"/>
      <c r="X71" s="373"/>
      <c r="Y71" s="373"/>
      <c r="Z71" s="374"/>
      <c r="AA71" s="12"/>
      <c r="AB71" s="276"/>
      <c r="AC71" s="12"/>
      <c r="AD71" s="378"/>
      <c r="AE71" s="379"/>
      <c r="AF71" s="379"/>
      <c r="AG71" s="379"/>
      <c r="AH71" s="379"/>
      <c r="AI71" s="379"/>
      <c r="AJ71" s="380"/>
      <c r="AK71" s="2"/>
      <c r="AL71" s="2"/>
      <c r="AM71" s="2"/>
      <c r="AN71" s="2"/>
      <c r="AO71" s="2"/>
      <c r="AP71" s="2"/>
      <c r="AQ71" s="2"/>
      <c r="AR71" s="3"/>
      <c r="AS71" s="2"/>
      <c r="AT71" s="181">
        <f t="shared" si="1"/>
        <v>16</v>
      </c>
    </row>
    <row r="72" spans="1:46" ht="15" customHeight="1">
      <c r="A72" s="226">
        <f t="shared" si="0"/>
        <v>0</v>
      </c>
      <c r="B72" s="22"/>
      <c r="C72" s="2"/>
      <c r="D72" s="229"/>
      <c r="E72" s="277"/>
      <c r="F72" s="371"/>
      <c r="G72" s="371"/>
      <c r="H72" s="371"/>
      <c r="I72" s="177"/>
      <c r="J72" s="234"/>
      <c r="K72" s="177"/>
      <c r="L72" s="235"/>
      <c r="M72" s="177"/>
      <c r="N72" s="372"/>
      <c r="O72" s="373"/>
      <c r="P72" s="373"/>
      <c r="Q72" s="374"/>
      <c r="R72" s="179"/>
      <c r="S72" s="372"/>
      <c r="T72" s="373"/>
      <c r="U72" s="374"/>
      <c r="V72" s="278"/>
      <c r="W72" s="372"/>
      <c r="X72" s="373"/>
      <c r="Y72" s="373"/>
      <c r="Z72" s="374"/>
      <c r="AA72" s="12"/>
      <c r="AB72" s="276"/>
      <c r="AC72" s="12"/>
      <c r="AD72" s="378"/>
      <c r="AE72" s="379"/>
      <c r="AF72" s="379"/>
      <c r="AG72" s="379"/>
      <c r="AH72" s="379"/>
      <c r="AI72" s="379"/>
      <c r="AJ72" s="380"/>
      <c r="AK72" s="2"/>
      <c r="AL72" s="2"/>
      <c r="AM72" s="2"/>
      <c r="AN72" s="2"/>
      <c r="AO72" s="2"/>
      <c r="AP72" s="2"/>
      <c r="AQ72" s="2"/>
      <c r="AR72" s="3"/>
      <c r="AS72" s="2"/>
      <c r="AT72" s="181">
        <f t="shared" si="1"/>
        <v>17</v>
      </c>
    </row>
    <row r="73" spans="1:46" ht="15" customHeight="1">
      <c r="A73" s="226">
        <f t="shared" si="0"/>
        <v>0</v>
      </c>
      <c r="B73" s="22"/>
      <c r="C73" s="2"/>
      <c r="D73" s="229"/>
      <c r="E73" s="277"/>
      <c r="F73" s="371"/>
      <c r="G73" s="371"/>
      <c r="H73" s="371"/>
      <c r="I73" s="177"/>
      <c r="J73" s="234"/>
      <c r="K73" s="177"/>
      <c r="L73" s="235"/>
      <c r="M73" s="177"/>
      <c r="N73" s="372"/>
      <c r="O73" s="373"/>
      <c r="P73" s="373"/>
      <c r="Q73" s="374"/>
      <c r="R73" s="179"/>
      <c r="S73" s="372"/>
      <c r="T73" s="373"/>
      <c r="U73" s="374"/>
      <c r="V73" s="278"/>
      <c r="W73" s="372"/>
      <c r="X73" s="373"/>
      <c r="Y73" s="373"/>
      <c r="Z73" s="374"/>
      <c r="AA73" s="12"/>
      <c r="AB73" s="276"/>
      <c r="AC73" s="12"/>
      <c r="AD73" s="378"/>
      <c r="AE73" s="379"/>
      <c r="AF73" s="379"/>
      <c r="AG73" s="379"/>
      <c r="AH73" s="379"/>
      <c r="AI73" s="379"/>
      <c r="AJ73" s="380"/>
      <c r="AK73" s="2"/>
      <c r="AL73" s="2"/>
      <c r="AM73" s="2"/>
      <c r="AN73" s="2"/>
      <c r="AO73" s="2"/>
      <c r="AP73" s="2"/>
      <c r="AQ73" s="2"/>
      <c r="AR73" s="3"/>
      <c r="AS73" s="2"/>
      <c r="AT73" s="181">
        <f t="shared" si="1"/>
        <v>18</v>
      </c>
    </row>
    <row r="74" spans="1:46" ht="15" customHeight="1">
      <c r="A74" s="226">
        <f t="shared" si="0"/>
        <v>0</v>
      </c>
      <c r="B74" s="22"/>
      <c r="C74" s="2"/>
      <c r="D74" s="229"/>
      <c r="E74" s="277"/>
      <c r="F74" s="371"/>
      <c r="G74" s="371"/>
      <c r="H74" s="371"/>
      <c r="I74" s="177"/>
      <c r="J74" s="234"/>
      <c r="K74" s="177"/>
      <c r="L74" s="235"/>
      <c r="M74" s="177"/>
      <c r="N74" s="372"/>
      <c r="O74" s="373"/>
      <c r="P74" s="373"/>
      <c r="Q74" s="374"/>
      <c r="R74" s="179"/>
      <c r="S74" s="372"/>
      <c r="T74" s="373"/>
      <c r="U74" s="374"/>
      <c r="V74" s="278"/>
      <c r="W74" s="372"/>
      <c r="X74" s="373"/>
      <c r="Y74" s="373"/>
      <c r="Z74" s="374"/>
      <c r="AA74" s="12"/>
      <c r="AB74" s="276"/>
      <c r="AC74" s="12"/>
      <c r="AD74" s="378"/>
      <c r="AE74" s="379"/>
      <c r="AF74" s="379"/>
      <c r="AG74" s="379"/>
      <c r="AH74" s="379"/>
      <c r="AI74" s="379"/>
      <c r="AJ74" s="380"/>
      <c r="AK74" s="2"/>
      <c r="AL74" s="2"/>
      <c r="AM74" s="2"/>
      <c r="AN74" s="2"/>
      <c r="AO74" s="2"/>
      <c r="AP74" s="2"/>
      <c r="AQ74" s="2"/>
      <c r="AR74" s="3"/>
      <c r="AS74" s="2"/>
      <c r="AT74" s="181">
        <f t="shared" si="1"/>
        <v>19</v>
      </c>
    </row>
    <row r="75" spans="1:46" ht="15" customHeight="1">
      <c r="A75" s="226">
        <f t="shared" si="0"/>
        <v>0</v>
      </c>
      <c r="B75" s="22"/>
      <c r="C75" s="2"/>
      <c r="D75" s="229"/>
      <c r="E75" s="277"/>
      <c r="F75" s="371"/>
      <c r="G75" s="371"/>
      <c r="H75" s="371"/>
      <c r="I75" s="177"/>
      <c r="J75" s="234"/>
      <c r="K75" s="177"/>
      <c r="L75" s="235"/>
      <c r="M75" s="177"/>
      <c r="N75" s="372"/>
      <c r="O75" s="373"/>
      <c r="P75" s="373"/>
      <c r="Q75" s="374"/>
      <c r="R75" s="179"/>
      <c r="S75" s="372"/>
      <c r="T75" s="373"/>
      <c r="U75" s="374"/>
      <c r="V75" s="278"/>
      <c r="W75" s="372"/>
      <c r="X75" s="373"/>
      <c r="Y75" s="373"/>
      <c r="Z75" s="374"/>
      <c r="AA75" s="12"/>
      <c r="AB75" s="276"/>
      <c r="AC75" s="12"/>
      <c r="AD75" s="378"/>
      <c r="AE75" s="379"/>
      <c r="AF75" s="379"/>
      <c r="AG75" s="379"/>
      <c r="AH75" s="379"/>
      <c r="AI75" s="379"/>
      <c r="AJ75" s="380"/>
      <c r="AK75" s="2"/>
      <c r="AL75" s="2"/>
      <c r="AM75" s="2"/>
      <c r="AN75" s="2"/>
      <c r="AO75" s="2"/>
      <c r="AP75" s="2"/>
      <c r="AQ75" s="2"/>
      <c r="AR75" s="3"/>
      <c r="AS75" s="2"/>
      <c r="AT75" s="181">
        <f t="shared" si="1"/>
        <v>20</v>
      </c>
    </row>
    <row r="76" spans="1:46" ht="15" customHeight="1">
      <c r="A76" s="226">
        <f t="shared" si="0"/>
        <v>0</v>
      </c>
      <c r="B76" s="22"/>
      <c r="C76" s="2"/>
      <c r="D76" s="229"/>
      <c r="E76" s="277"/>
      <c r="F76" s="371"/>
      <c r="G76" s="371"/>
      <c r="H76" s="371"/>
      <c r="I76" s="177"/>
      <c r="J76" s="234"/>
      <c r="K76" s="177"/>
      <c r="L76" s="235"/>
      <c r="M76" s="177"/>
      <c r="N76" s="372"/>
      <c r="O76" s="373"/>
      <c r="P76" s="373"/>
      <c r="Q76" s="374"/>
      <c r="R76" s="179"/>
      <c r="S76" s="372"/>
      <c r="T76" s="373"/>
      <c r="U76" s="374"/>
      <c r="V76" s="278"/>
      <c r="W76" s="372"/>
      <c r="X76" s="373"/>
      <c r="Y76" s="373"/>
      <c r="Z76" s="374"/>
      <c r="AA76" s="12"/>
      <c r="AB76" s="276"/>
      <c r="AC76" s="12"/>
      <c r="AD76" s="378"/>
      <c r="AE76" s="379"/>
      <c r="AF76" s="379"/>
      <c r="AG76" s="379"/>
      <c r="AH76" s="379"/>
      <c r="AI76" s="379"/>
      <c r="AJ76" s="380"/>
      <c r="AK76" s="2"/>
      <c r="AL76" s="2"/>
      <c r="AM76" s="2"/>
      <c r="AN76" s="2"/>
      <c r="AO76" s="2"/>
      <c r="AP76" s="2"/>
      <c r="AQ76" s="2"/>
      <c r="AR76" s="3"/>
      <c r="AS76" s="2"/>
      <c r="AT76" s="181">
        <f t="shared" si="1"/>
        <v>21</v>
      </c>
    </row>
    <row r="77" spans="1:46" ht="15" customHeight="1">
      <c r="A77" s="226">
        <f t="shared" si="0"/>
        <v>0</v>
      </c>
      <c r="B77" s="22"/>
      <c r="C77" s="2"/>
      <c r="D77" s="229"/>
      <c r="E77" s="277"/>
      <c r="F77" s="371"/>
      <c r="G77" s="371"/>
      <c r="H77" s="371"/>
      <c r="I77" s="177"/>
      <c r="J77" s="234"/>
      <c r="K77" s="177"/>
      <c r="L77" s="235"/>
      <c r="M77" s="177"/>
      <c r="N77" s="372"/>
      <c r="O77" s="373"/>
      <c r="P77" s="373"/>
      <c r="Q77" s="374"/>
      <c r="R77" s="179"/>
      <c r="S77" s="372"/>
      <c r="T77" s="373"/>
      <c r="U77" s="374"/>
      <c r="V77" s="278"/>
      <c r="W77" s="372"/>
      <c r="X77" s="373"/>
      <c r="Y77" s="373"/>
      <c r="Z77" s="374"/>
      <c r="AA77" s="12"/>
      <c r="AB77" s="276"/>
      <c r="AC77" s="12"/>
      <c r="AD77" s="378"/>
      <c r="AE77" s="379"/>
      <c r="AF77" s="379"/>
      <c r="AG77" s="379"/>
      <c r="AH77" s="379"/>
      <c r="AI77" s="379"/>
      <c r="AJ77" s="380"/>
      <c r="AK77" s="2"/>
      <c r="AL77" s="2"/>
      <c r="AM77" s="2"/>
      <c r="AN77" s="2"/>
      <c r="AO77" s="2"/>
      <c r="AP77" s="2"/>
      <c r="AQ77" s="2"/>
      <c r="AR77" s="3"/>
      <c r="AS77" s="2"/>
      <c r="AT77" s="181">
        <f t="shared" si="1"/>
        <v>22</v>
      </c>
    </row>
    <row r="78" spans="1:46" ht="15" customHeight="1">
      <c r="A78" s="226">
        <f t="shared" si="0"/>
        <v>0</v>
      </c>
      <c r="B78" s="22"/>
      <c r="C78" s="2"/>
      <c r="D78" s="229"/>
      <c r="E78" s="14"/>
      <c r="F78" s="371"/>
      <c r="G78" s="371"/>
      <c r="H78" s="371"/>
      <c r="I78" s="14"/>
      <c r="J78" s="234"/>
      <c r="K78" s="14"/>
      <c r="L78" s="235"/>
      <c r="M78" s="14"/>
      <c r="N78" s="372"/>
      <c r="O78" s="373"/>
      <c r="P78" s="373"/>
      <c r="Q78" s="374"/>
      <c r="R78" s="14"/>
      <c r="S78" s="372"/>
      <c r="T78" s="373"/>
      <c r="U78" s="374"/>
      <c r="V78" s="14"/>
      <c r="W78" s="372"/>
      <c r="X78" s="373"/>
      <c r="Y78" s="373"/>
      <c r="Z78" s="374"/>
      <c r="AA78" s="12"/>
      <c r="AB78" s="276"/>
      <c r="AC78" s="12"/>
      <c r="AD78" s="378"/>
      <c r="AE78" s="379"/>
      <c r="AF78" s="379"/>
      <c r="AG78" s="379"/>
      <c r="AH78" s="379"/>
      <c r="AI78" s="379"/>
      <c r="AJ78" s="380"/>
      <c r="AK78" s="2"/>
      <c r="AL78" s="2"/>
      <c r="AM78" s="2"/>
      <c r="AN78" s="2"/>
      <c r="AO78" s="2"/>
      <c r="AP78" s="2"/>
      <c r="AQ78" s="2"/>
      <c r="AR78" s="3"/>
      <c r="AS78" s="2"/>
      <c r="AT78" s="181">
        <f t="shared" si="1"/>
        <v>23</v>
      </c>
    </row>
    <row r="79" spans="1:46" ht="15" customHeight="1">
      <c r="A79" s="226">
        <f t="shared" si="0"/>
        <v>0</v>
      </c>
      <c r="B79" s="22"/>
      <c r="C79" s="2"/>
      <c r="D79" s="229"/>
      <c r="E79" s="14"/>
      <c r="F79" s="371"/>
      <c r="G79" s="371"/>
      <c r="H79" s="371"/>
      <c r="I79" s="14"/>
      <c r="J79" s="234"/>
      <c r="K79" s="14"/>
      <c r="L79" s="235"/>
      <c r="M79" s="14"/>
      <c r="N79" s="372"/>
      <c r="O79" s="373"/>
      <c r="P79" s="373"/>
      <c r="Q79" s="374"/>
      <c r="R79" s="14"/>
      <c r="S79" s="372"/>
      <c r="T79" s="373"/>
      <c r="U79" s="374"/>
      <c r="V79" s="14"/>
      <c r="W79" s="372"/>
      <c r="X79" s="373"/>
      <c r="Y79" s="373"/>
      <c r="Z79" s="374"/>
      <c r="AA79" s="12"/>
      <c r="AB79" s="276"/>
      <c r="AC79" s="12"/>
      <c r="AD79" s="378"/>
      <c r="AE79" s="379"/>
      <c r="AF79" s="379"/>
      <c r="AG79" s="379"/>
      <c r="AH79" s="379"/>
      <c r="AI79" s="379"/>
      <c r="AJ79" s="380"/>
      <c r="AK79" s="2"/>
      <c r="AL79" s="2"/>
      <c r="AM79" s="2"/>
      <c r="AN79" s="2"/>
      <c r="AO79" s="2"/>
      <c r="AP79" s="2"/>
      <c r="AQ79" s="2"/>
      <c r="AR79" s="3"/>
      <c r="AS79" s="2"/>
      <c r="AT79" s="181">
        <f t="shared" si="1"/>
        <v>24</v>
      </c>
    </row>
    <row r="80" spans="1:46" ht="15" customHeight="1">
      <c r="A80" s="226">
        <f t="shared" si="0"/>
        <v>0</v>
      </c>
      <c r="B80" s="22"/>
      <c r="C80" s="2"/>
      <c r="D80" s="229"/>
      <c r="E80" s="14"/>
      <c r="F80" s="371"/>
      <c r="G80" s="371"/>
      <c r="H80" s="371"/>
      <c r="I80" s="14"/>
      <c r="J80" s="234"/>
      <c r="K80" s="14"/>
      <c r="L80" s="235"/>
      <c r="M80" s="14"/>
      <c r="N80" s="372"/>
      <c r="O80" s="373"/>
      <c r="P80" s="373"/>
      <c r="Q80" s="374"/>
      <c r="R80" s="14"/>
      <c r="S80" s="372"/>
      <c r="T80" s="373"/>
      <c r="U80" s="374"/>
      <c r="V80" s="14"/>
      <c r="W80" s="372"/>
      <c r="X80" s="373"/>
      <c r="Y80" s="373"/>
      <c r="Z80" s="374"/>
      <c r="AA80" s="12"/>
      <c r="AB80" s="276"/>
      <c r="AC80" s="12"/>
      <c r="AD80" s="378"/>
      <c r="AE80" s="379"/>
      <c r="AF80" s="379"/>
      <c r="AG80" s="379"/>
      <c r="AH80" s="379"/>
      <c r="AI80" s="379"/>
      <c r="AJ80" s="380"/>
      <c r="AK80" s="2"/>
      <c r="AL80" s="2"/>
      <c r="AM80" s="2"/>
      <c r="AN80" s="2"/>
      <c r="AO80" s="2"/>
      <c r="AP80" s="2"/>
      <c r="AQ80" s="2"/>
      <c r="AR80" s="3"/>
      <c r="AS80" s="2"/>
      <c r="AT80" s="181">
        <f t="shared" si="1"/>
        <v>25</v>
      </c>
    </row>
    <row r="81" spans="1:46" ht="15" customHeight="1">
      <c r="A81" s="226">
        <f t="shared" si="0"/>
        <v>0</v>
      </c>
      <c r="B81" s="22"/>
      <c r="C81" s="2"/>
      <c r="D81" s="229"/>
      <c r="E81" s="14"/>
      <c r="F81" s="371"/>
      <c r="G81" s="371"/>
      <c r="H81" s="371"/>
      <c r="I81" s="14"/>
      <c r="J81" s="234"/>
      <c r="K81" s="14"/>
      <c r="L81" s="235"/>
      <c r="M81" s="14"/>
      <c r="N81" s="372"/>
      <c r="O81" s="373"/>
      <c r="P81" s="373"/>
      <c r="Q81" s="374"/>
      <c r="R81" s="14"/>
      <c r="S81" s="372"/>
      <c r="T81" s="373"/>
      <c r="U81" s="374"/>
      <c r="V81" s="14"/>
      <c r="W81" s="372"/>
      <c r="X81" s="373"/>
      <c r="Y81" s="373"/>
      <c r="Z81" s="374"/>
      <c r="AA81" s="12"/>
      <c r="AB81" s="276"/>
      <c r="AC81" s="12"/>
      <c r="AD81" s="378"/>
      <c r="AE81" s="379"/>
      <c r="AF81" s="379"/>
      <c r="AG81" s="379"/>
      <c r="AH81" s="379"/>
      <c r="AI81" s="379"/>
      <c r="AJ81" s="380"/>
      <c r="AK81" s="2"/>
      <c r="AL81" s="2"/>
      <c r="AM81" s="2"/>
      <c r="AN81" s="2"/>
      <c r="AO81" s="2"/>
      <c r="AP81" s="2"/>
      <c r="AQ81" s="2"/>
      <c r="AR81" s="3"/>
      <c r="AS81" s="2"/>
      <c r="AT81" s="181">
        <f t="shared" si="1"/>
        <v>26</v>
      </c>
    </row>
    <row r="82" spans="1:46" ht="15" customHeight="1">
      <c r="A82" s="226">
        <f t="shared" si="0"/>
        <v>0</v>
      </c>
      <c r="B82" s="22"/>
      <c r="C82" s="2"/>
      <c r="D82" s="229"/>
      <c r="E82" s="14"/>
      <c r="F82" s="371"/>
      <c r="G82" s="371"/>
      <c r="H82" s="371"/>
      <c r="I82" s="14"/>
      <c r="J82" s="234"/>
      <c r="K82" s="14"/>
      <c r="L82" s="235"/>
      <c r="M82" s="14"/>
      <c r="N82" s="372"/>
      <c r="O82" s="373"/>
      <c r="P82" s="373"/>
      <c r="Q82" s="374"/>
      <c r="R82" s="14"/>
      <c r="S82" s="372"/>
      <c r="T82" s="373"/>
      <c r="U82" s="374"/>
      <c r="V82" s="14"/>
      <c r="W82" s="372"/>
      <c r="X82" s="373"/>
      <c r="Y82" s="373"/>
      <c r="Z82" s="374"/>
      <c r="AA82" s="12"/>
      <c r="AB82" s="276"/>
      <c r="AC82" s="12"/>
      <c r="AD82" s="378"/>
      <c r="AE82" s="379"/>
      <c r="AF82" s="379"/>
      <c r="AG82" s="379"/>
      <c r="AH82" s="379"/>
      <c r="AI82" s="379"/>
      <c r="AJ82" s="380"/>
      <c r="AK82" s="2"/>
      <c r="AL82" s="2"/>
      <c r="AM82" s="2"/>
      <c r="AN82" s="2"/>
      <c r="AO82" s="2"/>
      <c r="AP82" s="2"/>
      <c r="AQ82" s="2"/>
      <c r="AR82" s="3"/>
      <c r="AT82" s="181">
        <f t="shared" si="1"/>
        <v>27</v>
      </c>
    </row>
    <row r="83" spans="1:46" ht="15" customHeight="1">
      <c r="A83" s="226">
        <f t="shared" si="0"/>
        <v>0</v>
      </c>
      <c r="B83" s="22"/>
      <c r="C83" s="2"/>
      <c r="D83" s="229"/>
      <c r="E83" s="14"/>
      <c r="F83" s="371"/>
      <c r="G83" s="371"/>
      <c r="H83" s="371"/>
      <c r="I83" s="14"/>
      <c r="J83" s="234"/>
      <c r="K83" s="14"/>
      <c r="L83" s="235"/>
      <c r="M83" s="14"/>
      <c r="N83" s="372"/>
      <c r="O83" s="373"/>
      <c r="P83" s="373"/>
      <c r="Q83" s="374"/>
      <c r="R83" s="14"/>
      <c r="S83" s="372"/>
      <c r="T83" s="373"/>
      <c r="U83" s="374"/>
      <c r="V83" s="14"/>
      <c r="W83" s="372"/>
      <c r="X83" s="373"/>
      <c r="Y83" s="373"/>
      <c r="Z83" s="374"/>
      <c r="AA83" s="12"/>
      <c r="AB83" s="276"/>
      <c r="AC83" s="12"/>
      <c r="AD83" s="378"/>
      <c r="AE83" s="379"/>
      <c r="AF83" s="379"/>
      <c r="AG83" s="379"/>
      <c r="AH83" s="379"/>
      <c r="AI83" s="379"/>
      <c r="AJ83" s="380"/>
      <c r="AK83" s="2"/>
      <c r="AL83" s="2"/>
      <c r="AM83" s="2"/>
      <c r="AN83" s="2"/>
      <c r="AO83" s="2"/>
      <c r="AP83" s="2"/>
      <c r="AQ83" s="2"/>
      <c r="AR83" s="3"/>
      <c r="AT83" s="181">
        <f t="shared" si="1"/>
        <v>28</v>
      </c>
    </row>
    <row r="84" spans="1:46" ht="15" customHeight="1">
      <c r="A84" s="226">
        <f t="shared" si="0"/>
        <v>0</v>
      </c>
      <c r="B84" s="22"/>
      <c r="C84" s="2"/>
      <c r="D84" s="229"/>
      <c r="E84" s="14"/>
      <c r="F84" s="371"/>
      <c r="G84" s="371"/>
      <c r="H84" s="371"/>
      <c r="I84" s="14"/>
      <c r="J84" s="234"/>
      <c r="K84" s="14"/>
      <c r="L84" s="235"/>
      <c r="M84" s="14"/>
      <c r="N84" s="372"/>
      <c r="O84" s="373"/>
      <c r="P84" s="373"/>
      <c r="Q84" s="374"/>
      <c r="R84" s="14"/>
      <c r="S84" s="372"/>
      <c r="T84" s="373"/>
      <c r="U84" s="374"/>
      <c r="V84" s="14"/>
      <c r="W84" s="372"/>
      <c r="X84" s="373"/>
      <c r="Y84" s="373"/>
      <c r="Z84" s="374"/>
      <c r="AA84" s="12"/>
      <c r="AB84" s="276"/>
      <c r="AC84" s="12"/>
      <c r="AD84" s="378"/>
      <c r="AE84" s="379"/>
      <c r="AF84" s="379"/>
      <c r="AG84" s="379"/>
      <c r="AH84" s="379"/>
      <c r="AI84" s="379"/>
      <c r="AJ84" s="380"/>
      <c r="AK84" s="2"/>
      <c r="AL84" s="2"/>
      <c r="AM84" s="2"/>
      <c r="AN84" s="2"/>
      <c r="AO84" s="2"/>
      <c r="AP84" s="2"/>
      <c r="AQ84" s="2"/>
      <c r="AR84" s="3"/>
      <c r="AT84" s="181">
        <f t="shared" si="1"/>
        <v>29</v>
      </c>
    </row>
    <row r="85" spans="1:46" ht="15" customHeight="1">
      <c r="A85" s="226">
        <f t="shared" si="0"/>
        <v>0</v>
      </c>
      <c r="B85" s="22"/>
      <c r="C85" s="2"/>
      <c r="D85" s="229"/>
      <c r="E85" s="14"/>
      <c r="F85" s="371"/>
      <c r="G85" s="371"/>
      <c r="H85" s="371"/>
      <c r="I85" s="14"/>
      <c r="J85" s="234"/>
      <c r="K85" s="14"/>
      <c r="L85" s="235"/>
      <c r="M85" s="14"/>
      <c r="N85" s="372"/>
      <c r="O85" s="373"/>
      <c r="P85" s="373"/>
      <c r="Q85" s="374"/>
      <c r="R85" s="14"/>
      <c r="S85" s="372"/>
      <c r="T85" s="373"/>
      <c r="U85" s="374"/>
      <c r="V85" s="14"/>
      <c r="W85" s="372"/>
      <c r="X85" s="373"/>
      <c r="Y85" s="373"/>
      <c r="Z85" s="374"/>
      <c r="AA85" s="12"/>
      <c r="AB85" s="276"/>
      <c r="AC85" s="12"/>
      <c r="AD85" s="378"/>
      <c r="AE85" s="379"/>
      <c r="AF85" s="379"/>
      <c r="AG85" s="379"/>
      <c r="AH85" s="379"/>
      <c r="AI85" s="379"/>
      <c r="AJ85" s="380"/>
      <c r="AK85" s="2"/>
      <c r="AL85" s="2"/>
      <c r="AM85" s="2"/>
      <c r="AN85" s="2"/>
      <c r="AO85" s="2"/>
      <c r="AP85" s="2"/>
      <c r="AQ85" s="2"/>
      <c r="AR85" s="3"/>
      <c r="AT85" s="181">
        <f t="shared" si="1"/>
        <v>30</v>
      </c>
    </row>
    <row r="86" spans="1:46" ht="15" customHeight="1">
      <c r="A86" s="226">
        <f t="shared" si="0"/>
        <v>0</v>
      </c>
      <c r="B86" s="22"/>
      <c r="C86" s="2"/>
      <c r="D86" s="229"/>
      <c r="E86" s="14"/>
      <c r="F86" s="371"/>
      <c r="G86" s="371"/>
      <c r="H86" s="371"/>
      <c r="I86" s="14"/>
      <c r="J86" s="234"/>
      <c r="K86" s="14"/>
      <c r="L86" s="235"/>
      <c r="M86" s="14"/>
      <c r="N86" s="372"/>
      <c r="O86" s="373"/>
      <c r="P86" s="373"/>
      <c r="Q86" s="374"/>
      <c r="R86" s="14"/>
      <c r="S86" s="372"/>
      <c r="T86" s="373"/>
      <c r="U86" s="374"/>
      <c r="V86" s="14"/>
      <c r="W86" s="372"/>
      <c r="X86" s="373"/>
      <c r="Y86" s="373"/>
      <c r="Z86" s="374"/>
      <c r="AA86" s="12"/>
      <c r="AB86" s="276"/>
      <c r="AC86" s="12"/>
      <c r="AD86" s="378"/>
      <c r="AE86" s="379"/>
      <c r="AF86" s="379"/>
      <c r="AG86" s="379"/>
      <c r="AH86" s="379"/>
      <c r="AI86" s="379"/>
      <c r="AJ86" s="380"/>
      <c r="AK86" s="2"/>
      <c r="AL86" s="2"/>
      <c r="AM86" s="2"/>
      <c r="AN86" s="2"/>
      <c r="AO86" s="2"/>
      <c r="AP86" s="2"/>
      <c r="AQ86" s="2"/>
      <c r="AR86" s="3"/>
      <c r="AT86" s="181">
        <f t="shared" si="1"/>
        <v>31</v>
      </c>
    </row>
    <row r="87" spans="1:46" ht="15" customHeight="1">
      <c r="A87" s="226">
        <f t="shared" si="0"/>
        <v>0</v>
      </c>
      <c r="B87" s="22"/>
      <c r="C87" s="2"/>
      <c r="D87" s="229"/>
      <c r="E87" s="14"/>
      <c r="F87" s="371"/>
      <c r="G87" s="371"/>
      <c r="H87" s="371"/>
      <c r="I87" s="14"/>
      <c r="J87" s="234"/>
      <c r="K87" s="14"/>
      <c r="L87" s="235"/>
      <c r="M87" s="14"/>
      <c r="N87" s="372"/>
      <c r="O87" s="373"/>
      <c r="P87" s="373"/>
      <c r="Q87" s="374"/>
      <c r="R87" s="14"/>
      <c r="S87" s="372"/>
      <c r="T87" s="373"/>
      <c r="U87" s="374"/>
      <c r="V87" s="14"/>
      <c r="W87" s="372"/>
      <c r="X87" s="373"/>
      <c r="Y87" s="373"/>
      <c r="Z87" s="374"/>
      <c r="AA87" s="12"/>
      <c r="AB87" s="276"/>
      <c r="AC87" s="12"/>
      <c r="AD87" s="378"/>
      <c r="AE87" s="379"/>
      <c r="AF87" s="379"/>
      <c r="AG87" s="379"/>
      <c r="AH87" s="379"/>
      <c r="AI87" s="379"/>
      <c r="AJ87" s="380"/>
      <c r="AK87" s="2"/>
      <c r="AL87" s="2"/>
      <c r="AM87" s="2"/>
      <c r="AN87" s="2"/>
      <c r="AO87" s="2"/>
      <c r="AP87" s="2"/>
      <c r="AQ87" s="2"/>
      <c r="AR87" s="3"/>
      <c r="AT87" s="181">
        <f t="shared" si="1"/>
        <v>32</v>
      </c>
    </row>
    <row r="88" spans="1:46" ht="15" customHeight="1">
      <c r="A88" s="226">
        <f t="shared" si="0"/>
        <v>0</v>
      </c>
      <c r="B88" s="22"/>
      <c r="C88" s="2"/>
      <c r="D88" s="229"/>
      <c r="E88" s="14"/>
      <c r="F88" s="371"/>
      <c r="G88" s="371"/>
      <c r="H88" s="371"/>
      <c r="I88" s="14"/>
      <c r="J88" s="234"/>
      <c r="K88" s="14"/>
      <c r="L88" s="235"/>
      <c r="M88" s="14"/>
      <c r="N88" s="372"/>
      <c r="O88" s="373"/>
      <c r="P88" s="373"/>
      <c r="Q88" s="374"/>
      <c r="R88" s="14"/>
      <c r="S88" s="372"/>
      <c r="T88" s="373"/>
      <c r="U88" s="374"/>
      <c r="V88" s="14"/>
      <c r="W88" s="372"/>
      <c r="X88" s="373"/>
      <c r="Y88" s="373"/>
      <c r="Z88" s="374"/>
      <c r="AA88" s="12"/>
      <c r="AB88" s="276"/>
      <c r="AC88" s="12"/>
      <c r="AD88" s="378"/>
      <c r="AE88" s="379"/>
      <c r="AF88" s="379"/>
      <c r="AG88" s="379"/>
      <c r="AH88" s="379"/>
      <c r="AI88" s="379"/>
      <c r="AJ88" s="380"/>
      <c r="AK88" s="2"/>
      <c r="AL88" s="2"/>
      <c r="AM88" s="2"/>
      <c r="AN88" s="2"/>
      <c r="AO88" s="2"/>
      <c r="AP88" s="2"/>
      <c r="AQ88" s="2"/>
      <c r="AR88" s="3"/>
      <c r="AT88" s="181">
        <f t="shared" si="1"/>
        <v>33</v>
      </c>
    </row>
    <row r="89" spans="1:46" ht="15" customHeight="1">
      <c r="A89" s="226">
        <f t="shared" si="0"/>
        <v>0</v>
      </c>
      <c r="B89" s="22"/>
      <c r="C89" s="2"/>
      <c r="D89" s="229"/>
      <c r="E89" s="14"/>
      <c r="F89" s="371"/>
      <c r="G89" s="371"/>
      <c r="H89" s="371"/>
      <c r="I89" s="14"/>
      <c r="J89" s="234"/>
      <c r="K89" s="14"/>
      <c r="L89" s="235"/>
      <c r="M89" s="14"/>
      <c r="N89" s="372"/>
      <c r="O89" s="373"/>
      <c r="P89" s="373"/>
      <c r="Q89" s="374"/>
      <c r="R89" s="14"/>
      <c r="S89" s="372"/>
      <c r="T89" s="373"/>
      <c r="U89" s="374"/>
      <c r="V89" s="14"/>
      <c r="W89" s="372"/>
      <c r="X89" s="373"/>
      <c r="Y89" s="373"/>
      <c r="Z89" s="374"/>
      <c r="AA89" s="12"/>
      <c r="AB89" s="276"/>
      <c r="AC89" s="12"/>
      <c r="AD89" s="378"/>
      <c r="AE89" s="379"/>
      <c r="AF89" s="379"/>
      <c r="AG89" s="379"/>
      <c r="AH89" s="379"/>
      <c r="AI89" s="379"/>
      <c r="AJ89" s="380"/>
      <c r="AK89" s="2"/>
      <c r="AL89" s="2"/>
      <c r="AM89" s="2"/>
      <c r="AN89" s="2"/>
      <c r="AO89" s="2"/>
      <c r="AP89" s="2"/>
      <c r="AQ89" s="2"/>
      <c r="AR89" s="3"/>
      <c r="AT89" s="181">
        <f t="shared" si="1"/>
        <v>34</v>
      </c>
    </row>
    <row r="90" spans="1:46" ht="15" customHeight="1">
      <c r="A90" s="226">
        <f t="shared" si="0"/>
        <v>0</v>
      </c>
      <c r="B90" s="22"/>
      <c r="C90" s="2"/>
      <c r="D90" s="2"/>
      <c r="E90" s="277"/>
      <c r="F90" s="385"/>
      <c r="G90" s="385"/>
      <c r="H90" s="385"/>
      <c r="I90" s="268"/>
      <c r="J90" s="278"/>
      <c r="K90" s="268"/>
      <c r="L90" s="272"/>
      <c r="M90" s="268"/>
      <c r="N90" s="385"/>
      <c r="O90" s="385"/>
      <c r="P90" s="385"/>
      <c r="Q90" s="385"/>
      <c r="R90" s="179"/>
      <c r="S90" s="385"/>
      <c r="T90" s="385"/>
      <c r="U90" s="385"/>
      <c r="V90" s="278"/>
      <c r="W90" s="383"/>
      <c r="X90" s="383"/>
      <c r="Y90" s="383"/>
      <c r="Z90" s="383"/>
      <c r="AA90" s="277"/>
      <c r="AB90" s="272"/>
      <c r="AC90" s="277"/>
      <c r="AD90" s="384"/>
      <c r="AE90" s="384"/>
      <c r="AF90" s="384"/>
      <c r="AG90" s="384"/>
      <c r="AH90" s="384"/>
      <c r="AI90" s="384"/>
      <c r="AJ90" s="384"/>
      <c r="AK90" s="2"/>
      <c r="AL90" s="2"/>
      <c r="AM90" s="2"/>
      <c r="AN90" s="2"/>
      <c r="AO90" s="2"/>
      <c r="AP90" s="2"/>
      <c r="AQ90" s="2"/>
      <c r="AR90" s="273"/>
      <c r="AT90" s="181">
        <f t="shared" si="1"/>
        <v>35</v>
      </c>
    </row>
    <row r="91" spans="1:46" ht="15" customHeight="1">
      <c r="A91" s="226">
        <f t="shared" si="0"/>
        <v>0</v>
      </c>
      <c r="B91" s="22"/>
      <c r="C91" s="2"/>
      <c r="D91" s="2"/>
      <c r="E91" s="277"/>
      <c r="F91" s="385"/>
      <c r="G91" s="385"/>
      <c r="H91" s="385"/>
      <c r="I91" s="268"/>
      <c r="J91" s="278"/>
      <c r="K91" s="268"/>
      <c r="L91" s="272"/>
      <c r="M91" s="268"/>
      <c r="N91" s="385"/>
      <c r="O91" s="385"/>
      <c r="P91" s="385"/>
      <c r="Q91" s="385"/>
      <c r="R91" s="179"/>
      <c r="S91" s="385"/>
      <c r="T91" s="385"/>
      <c r="U91" s="385"/>
      <c r="V91" s="278"/>
      <c r="W91" s="383"/>
      <c r="X91" s="383"/>
      <c r="Y91" s="383"/>
      <c r="Z91" s="383"/>
      <c r="AA91" s="277"/>
      <c r="AB91" s="272"/>
      <c r="AC91" s="277"/>
      <c r="AD91" s="384"/>
      <c r="AE91" s="384"/>
      <c r="AF91" s="384"/>
      <c r="AG91" s="384"/>
      <c r="AH91" s="384"/>
      <c r="AI91" s="384"/>
      <c r="AJ91" s="384"/>
      <c r="AK91" s="2"/>
      <c r="AL91" s="2"/>
      <c r="AM91" s="2"/>
      <c r="AN91" s="2"/>
      <c r="AO91" s="2"/>
      <c r="AP91" s="2"/>
      <c r="AQ91" s="2"/>
      <c r="AR91" s="273"/>
      <c r="AT91" s="181">
        <f t="shared" si="1"/>
        <v>36</v>
      </c>
    </row>
    <row r="92" spans="1:46" ht="15" customHeight="1">
      <c r="A92" s="226">
        <f t="shared" si="0"/>
        <v>0</v>
      </c>
      <c r="B92" s="22"/>
      <c r="C92" s="2"/>
      <c r="D92" s="229"/>
      <c r="E92" s="2"/>
      <c r="F92" s="371"/>
      <c r="G92" s="371"/>
      <c r="H92" s="371"/>
      <c r="I92" s="2"/>
      <c r="J92" s="234"/>
      <c r="K92" s="2"/>
      <c r="L92" s="235"/>
      <c r="M92" s="2"/>
      <c r="N92" s="375"/>
      <c r="O92" s="376"/>
      <c r="P92" s="376"/>
      <c r="Q92" s="377"/>
      <c r="R92" s="2"/>
      <c r="S92" s="372"/>
      <c r="T92" s="373"/>
      <c r="U92" s="374"/>
      <c r="V92" s="2"/>
      <c r="W92" s="372"/>
      <c r="X92" s="373"/>
      <c r="Y92" s="373"/>
      <c r="Z92" s="374"/>
      <c r="AA92" s="2"/>
      <c r="AB92" s="276"/>
      <c r="AC92" s="2"/>
      <c r="AD92" s="378"/>
      <c r="AE92" s="379"/>
      <c r="AF92" s="379"/>
      <c r="AG92" s="379"/>
      <c r="AH92" s="379"/>
      <c r="AI92" s="379"/>
      <c r="AJ92" s="380"/>
      <c r="AK92" s="2"/>
      <c r="AL92" s="2"/>
      <c r="AM92" s="2"/>
      <c r="AN92" s="2"/>
      <c r="AO92" s="2"/>
      <c r="AP92" s="2"/>
      <c r="AQ92" s="2"/>
      <c r="AR92" s="3"/>
      <c r="AT92" s="181">
        <f t="shared" si="1"/>
        <v>37</v>
      </c>
    </row>
    <row r="93" spans="1:46" ht="15" customHeight="1">
      <c r="A93" s="226">
        <f t="shared" si="0"/>
        <v>0</v>
      </c>
      <c r="B93" s="22"/>
      <c r="C93" s="2"/>
      <c r="D93" s="229"/>
      <c r="E93" s="2"/>
      <c r="F93" s="371"/>
      <c r="G93" s="371"/>
      <c r="H93" s="371"/>
      <c r="I93" s="2"/>
      <c r="J93" s="234"/>
      <c r="K93" s="2"/>
      <c r="L93" s="235"/>
      <c r="M93" s="2"/>
      <c r="N93" s="375"/>
      <c r="O93" s="376"/>
      <c r="P93" s="376"/>
      <c r="Q93" s="377"/>
      <c r="R93" s="2"/>
      <c r="S93" s="372"/>
      <c r="T93" s="373"/>
      <c r="U93" s="374"/>
      <c r="V93" s="2"/>
      <c r="W93" s="372"/>
      <c r="X93" s="373"/>
      <c r="Y93" s="373"/>
      <c r="Z93" s="374"/>
      <c r="AA93" s="2"/>
      <c r="AB93" s="276"/>
      <c r="AC93" s="2"/>
      <c r="AD93" s="378"/>
      <c r="AE93" s="379"/>
      <c r="AF93" s="379"/>
      <c r="AG93" s="379"/>
      <c r="AH93" s="379"/>
      <c r="AI93" s="379"/>
      <c r="AJ93" s="380"/>
      <c r="AK93" s="2"/>
      <c r="AL93" s="2"/>
      <c r="AM93" s="2"/>
      <c r="AN93" s="2"/>
      <c r="AO93" s="2"/>
      <c r="AP93" s="2"/>
      <c r="AQ93" s="2"/>
      <c r="AR93" s="3"/>
      <c r="AT93" s="181">
        <f t="shared" si="1"/>
        <v>38</v>
      </c>
    </row>
    <row r="94" spans="1:46" ht="15" customHeight="1">
      <c r="A94" s="226">
        <f t="shared" si="0"/>
        <v>0</v>
      </c>
      <c r="B94" s="22"/>
      <c r="C94" s="2"/>
      <c r="D94" s="229"/>
      <c r="E94" s="2"/>
      <c r="F94" s="371"/>
      <c r="G94" s="371"/>
      <c r="H94" s="371"/>
      <c r="I94" s="2"/>
      <c r="J94" s="234"/>
      <c r="K94" s="2"/>
      <c r="L94" s="235"/>
      <c r="M94" s="2"/>
      <c r="N94" s="375"/>
      <c r="O94" s="376"/>
      <c r="P94" s="376"/>
      <c r="Q94" s="377"/>
      <c r="R94" s="2"/>
      <c r="S94" s="372"/>
      <c r="T94" s="373"/>
      <c r="U94" s="374"/>
      <c r="V94" s="2"/>
      <c r="W94" s="372"/>
      <c r="X94" s="373"/>
      <c r="Y94" s="373"/>
      <c r="Z94" s="374"/>
      <c r="AA94" s="2"/>
      <c r="AB94" s="276"/>
      <c r="AC94" s="2"/>
      <c r="AD94" s="378"/>
      <c r="AE94" s="379"/>
      <c r="AF94" s="379"/>
      <c r="AG94" s="379"/>
      <c r="AH94" s="379"/>
      <c r="AI94" s="379"/>
      <c r="AJ94" s="380"/>
      <c r="AK94" s="2"/>
      <c r="AL94" s="2"/>
      <c r="AM94" s="2"/>
      <c r="AN94" s="2"/>
      <c r="AO94" s="2"/>
      <c r="AP94" s="2"/>
      <c r="AQ94" s="2"/>
      <c r="AR94" s="3"/>
      <c r="AT94" s="181">
        <f t="shared" si="1"/>
        <v>39</v>
      </c>
    </row>
    <row r="95" spans="1:46" ht="15" customHeight="1">
      <c r="A95" s="226">
        <f t="shared" si="0"/>
        <v>0</v>
      </c>
      <c r="B95" s="22"/>
      <c r="C95" s="2"/>
      <c r="D95" s="229"/>
      <c r="E95" s="2"/>
      <c r="F95" s="371"/>
      <c r="G95" s="371"/>
      <c r="H95" s="371"/>
      <c r="I95" s="2"/>
      <c r="J95" s="234"/>
      <c r="K95" s="2"/>
      <c r="L95" s="235"/>
      <c r="M95" s="2"/>
      <c r="N95" s="375"/>
      <c r="O95" s="376"/>
      <c r="P95" s="376"/>
      <c r="Q95" s="377"/>
      <c r="R95" s="2"/>
      <c r="S95" s="372"/>
      <c r="T95" s="373"/>
      <c r="U95" s="374"/>
      <c r="V95" s="2"/>
      <c r="W95" s="372"/>
      <c r="X95" s="373"/>
      <c r="Y95" s="373"/>
      <c r="Z95" s="374"/>
      <c r="AA95" s="2"/>
      <c r="AB95" s="276"/>
      <c r="AC95" s="2"/>
      <c r="AD95" s="378"/>
      <c r="AE95" s="379"/>
      <c r="AF95" s="379"/>
      <c r="AG95" s="379"/>
      <c r="AH95" s="379"/>
      <c r="AI95" s="379"/>
      <c r="AJ95" s="380"/>
      <c r="AK95" s="2"/>
      <c r="AL95" s="2"/>
      <c r="AM95" s="2"/>
      <c r="AN95" s="2"/>
      <c r="AO95" s="2"/>
      <c r="AP95" s="2"/>
      <c r="AQ95" s="2"/>
      <c r="AR95" s="3"/>
      <c r="AT95" s="181">
        <f t="shared" si="1"/>
        <v>40</v>
      </c>
    </row>
    <row r="96" spans="1:46" ht="15" customHeight="1">
      <c r="A96" s="226">
        <f t="shared" si="0"/>
        <v>0</v>
      </c>
      <c r="B96" s="22"/>
      <c r="C96" s="2"/>
      <c r="D96" s="229"/>
      <c r="E96" s="2"/>
      <c r="F96" s="371"/>
      <c r="G96" s="371"/>
      <c r="H96" s="371"/>
      <c r="I96" s="2"/>
      <c r="J96" s="234"/>
      <c r="K96" s="2"/>
      <c r="L96" s="235"/>
      <c r="M96" s="2"/>
      <c r="N96" s="375"/>
      <c r="O96" s="376"/>
      <c r="P96" s="376"/>
      <c r="Q96" s="377"/>
      <c r="R96" s="2"/>
      <c r="S96" s="372"/>
      <c r="T96" s="373"/>
      <c r="U96" s="374"/>
      <c r="V96" s="2"/>
      <c r="W96" s="372"/>
      <c r="X96" s="373"/>
      <c r="Y96" s="373"/>
      <c r="Z96" s="374"/>
      <c r="AA96" s="2"/>
      <c r="AB96" s="276"/>
      <c r="AC96" s="2"/>
      <c r="AD96" s="378"/>
      <c r="AE96" s="379"/>
      <c r="AF96" s="379"/>
      <c r="AG96" s="379"/>
      <c r="AH96" s="379"/>
      <c r="AI96" s="379"/>
      <c r="AJ96" s="380"/>
      <c r="AK96" s="2"/>
      <c r="AL96" s="2"/>
      <c r="AM96" s="2"/>
      <c r="AN96" s="2"/>
      <c r="AO96" s="2"/>
      <c r="AP96" s="2"/>
      <c r="AQ96" s="2"/>
      <c r="AR96" s="3"/>
      <c r="AT96" s="181">
        <f t="shared" si="1"/>
        <v>41</v>
      </c>
    </row>
    <row r="97" spans="1:46" ht="15" customHeight="1">
      <c r="A97" s="226">
        <f t="shared" si="0"/>
        <v>0</v>
      </c>
      <c r="B97" s="22"/>
      <c r="C97" s="2"/>
      <c r="D97" s="229"/>
      <c r="E97" s="2"/>
      <c r="F97" s="371"/>
      <c r="G97" s="371"/>
      <c r="H97" s="371"/>
      <c r="I97" s="2"/>
      <c r="J97" s="234"/>
      <c r="K97" s="2"/>
      <c r="L97" s="235"/>
      <c r="M97" s="2"/>
      <c r="N97" s="375"/>
      <c r="O97" s="376"/>
      <c r="P97" s="376"/>
      <c r="Q97" s="377"/>
      <c r="R97" s="2"/>
      <c r="S97" s="372"/>
      <c r="T97" s="373"/>
      <c r="U97" s="374"/>
      <c r="V97" s="2"/>
      <c r="W97" s="372"/>
      <c r="X97" s="373"/>
      <c r="Y97" s="373"/>
      <c r="Z97" s="374"/>
      <c r="AA97" s="2"/>
      <c r="AB97" s="276"/>
      <c r="AC97" s="2"/>
      <c r="AD97" s="378"/>
      <c r="AE97" s="379"/>
      <c r="AF97" s="379"/>
      <c r="AG97" s="379"/>
      <c r="AH97" s="379"/>
      <c r="AI97" s="379"/>
      <c r="AJ97" s="380"/>
      <c r="AK97" s="2"/>
      <c r="AL97" s="2"/>
      <c r="AM97" s="2"/>
      <c r="AN97" s="2"/>
      <c r="AO97" s="2"/>
      <c r="AP97" s="2"/>
      <c r="AQ97" s="2"/>
      <c r="AR97" s="3"/>
      <c r="AT97" s="181">
        <f t="shared" si="1"/>
        <v>42</v>
      </c>
    </row>
    <row r="98" spans="1:46" ht="15" customHeight="1">
      <c r="A98" s="226">
        <f t="shared" si="0"/>
        <v>0</v>
      </c>
      <c r="B98" s="22"/>
      <c r="C98" s="2"/>
      <c r="D98" s="229"/>
      <c r="E98" s="2"/>
      <c r="F98" s="371"/>
      <c r="G98" s="371"/>
      <c r="H98" s="371"/>
      <c r="I98" s="2"/>
      <c r="J98" s="234"/>
      <c r="K98" s="2"/>
      <c r="L98" s="235"/>
      <c r="M98" s="2"/>
      <c r="N98" s="375"/>
      <c r="O98" s="376"/>
      <c r="P98" s="376"/>
      <c r="Q98" s="377"/>
      <c r="R98" s="2"/>
      <c r="S98" s="372"/>
      <c r="T98" s="373"/>
      <c r="U98" s="374"/>
      <c r="V98" s="2"/>
      <c r="W98" s="372"/>
      <c r="X98" s="373"/>
      <c r="Y98" s="373"/>
      <c r="Z98" s="374"/>
      <c r="AA98" s="2"/>
      <c r="AB98" s="276"/>
      <c r="AC98" s="2"/>
      <c r="AD98" s="378"/>
      <c r="AE98" s="379"/>
      <c r="AF98" s="379"/>
      <c r="AG98" s="379"/>
      <c r="AH98" s="379"/>
      <c r="AI98" s="379"/>
      <c r="AJ98" s="380"/>
      <c r="AK98" s="2"/>
      <c r="AL98" s="2"/>
      <c r="AM98" s="2"/>
      <c r="AN98" s="2"/>
      <c r="AO98" s="2"/>
      <c r="AP98" s="2"/>
      <c r="AQ98" s="2"/>
      <c r="AR98" s="3"/>
      <c r="AT98" s="181">
        <f t="shared" si="1"/>
        <v>43</v>
      </c>
    </row>
    <row r="99" spans="1:46" ht="15" customHeight="1">
      <c r="A99" s="226">
        <f t="shared" si="0"/>
        <v>0</v>
      </c>
      <c r="B99" s="22"/>
      <c r="C99" s="2"/>
      <c r="D99" s="229"/>
      <c r="E99" s="2"/>
      <c r="F99" s="371"/>
      <c r="G99" s="371"/>
      <c r="H99" s="371"/>
      <c r="I99" s="2"/>
      <c r="J99" s="234"/>
      <c r="K99" s="2"/>
      <c r="L99" s="235"/>
      <c r="M99" s="2"/>
      <c r="N99" s="375"/>
      <c r="O99" s="376"/>
      <c r="P99" s="376"/>
      <c r="Q99" s="377"/>
      <c r="R99" s="2"/>
      <c r="S99" s="372"/>
      <c r="T99" s="373"/>
      <c r="U99" s="374"/>
      <c r="V99" s="2"/>
      <c r="W99" s="372"/>
      <c r="X99" s="373"/>
      <c r="Y99" s="373"/>
      <c r="Z99" s="374"/>
      <c r="AA99" s="2"/>
      <c r="AB99" s="276"/>
      <c r="AC99" s="2"/>
      <c r="AD99" s="378"/>
      <c r="AE99" s="379"/>
      <c r="AF99" s="379"/>
      <c r="AG99" s="379"/>
      <c r="AH99" s="379"/>
      <c r="AI99" s="379"/>
      <c r="AJ99" s="380"/>
      <c r="AK99" s="2"/>
      <c r="AL99" s="2"/>
      <c r="AM99" s="2"/>
      <c r="AN99" s="2"/>
      <c r="AO99" s="2"/>
      <c r="AP99" s="2"/>
      <c r="AQ99" s="2"/>
      <c r="AR99" s="3"/>
      <c r="AT99" s="181">
        <f t="shared" si="1"/>
        <v>44</v>
      </c>
    </row>
    <row r="100" spans="1:46" ht="15" customHeight="1">
      <c r="A100" s="226">
        <f t="shared" si="0"/>
        <v>0</v>
      </c>
      <c r="B100" s="22"/>
      <c r="C100" s="2"/>
      <c r="D100" s="229"/>
      <c r="E100" s="2"/>
      <c r="F100" s="371"/>
      <c r="G100" s="371"/>
      <c r="H100" s="371"/>
      <c r="I100" s="2"/>
      <c r="J100" s="234"/>
      <c r="K100" s="2"/>
      <c r="L100" s="235"/>
      <c r="M100" s="2"/>
      <c r="N100" s="375"/>
      <c r="O100" s="376"/>
      <c r="P100" s="376"/>
      <c r="Q100" s="377"/>
      <c r="R100" s="2"/>
      <c r="S100" s="372"/>
      <c r="T100" s="373"/>
      <c r="U100" s="374"/>
      <c r="V100" s="2"/>
      <c r="W100" s="372"/>
      <c r="X100" s="373"/>
      <c r="Y100" s="373"/>
      <c r="Z100" s="374"/>
      <c r="AA100" s="2"/>
      <c r="AB100" s="276"/>
      <c r="AC100" s="2"/>
      <c r="AD100" s="378"/>
      <c r="AE100" s="379"/>
      <c r="AF100" s="379"/>
      <c r="AG100" s="379"/>
      <c r="AH100" s="379"/>
      <c r="AI100" s="379"/>
      <c r="AJ100" s="380"/>
      <c r="AK100" s="2"/>
      <c r="AL100" s="2"/>
      <c r="AM100" s="2"/>
      <c r="AN100" s="2"/>
      <c r="AO100" s="2"/>
      <c r="AP100" s="2"/>
      <c r="AQ100" s="2"/>
      <c r="AR100" s="3"/>
      <c r="AT100" s="181">
        <f t="shared" si="1"/>
        <v>45</v>
      </c>
    </row>
    <row r="101" spans="1:46" ht="15" customHeight="1">
      <c r="A101" s="226">
        <f t="shared" si="0"/>
        <v>0</v>
      </c>
      <c r="B101" s="22"/>
      <c r="C101" s="2"/>
      <c r="D101" s="229"/>
      <c r="E101" s="2"/>
      <c r="F101" s="371"/>
      <c r="G101" s="371"/>
      <c r="H101" s="371"/>
      <c r="I101" s="2"/>
      <c r="J101" s="234"/>
      <c r="K101" s="2"/>
      <c r="L101" s="235"/>
      <c r="M101" s="2"/>
      <c r="N101" s="375"/>
      <c r="O101" s="376"/>
      <c r="P101" s="376"/>
      <c r="Q101" s="377"/>
      <c r="R101" s="2"/>
      <c r="S101" s="372"/>
      <c r="T101" s="373"/>
      <c r="U101" s="374"/>
      <c r="V101" s="2"/>
      <c r="W101" s="372"/>
      <c r="X101" s="373"/>
      <c r="Y101" s="373"/>
      <c r="Z101" s="374"/>
      <c r="AA101" s="2"/>
      <c r="AB101" s="276"/>
      <c r="AC101" s="2"/>
      <c r="AD101" s="378"/>
      <c r="AE101" s="379"/>
      <c r="AF101" s="379"/>
      <c r="AG101" s="379"/>
      <c r="AH101" s="379"/>
      <c r="AI101" s="379"/>
      <c r="AJ101" s="380"/>
      <c r="AK101" s="2"/>
      <c r="AL101" s="2"/>
      <c r="AM101" s="2"/>
      <c r="AN101" s="2"/>
      <c r="AO101" s="2"/>
      <c r="AP101" s="2"/>
      <c r="AQ101" s="2"/>
      <c r="AR101" s="3"/>
      <c r="AT101" s="181">
        <f t="shared" si="1"/>
        <v>46</v>
      </c>
    </row>
    <row r="102" spans="1:46" ht="15" customHeight="1">
      <c r="A102" s="226">
        <f t="shared" si="0"/>
        <v>0</v>
      </c>
      <c r="B102" s="22"/>
      <c r="C102" s="2"/>
      <c r="D102" s="229"/>
      <c r="E102" s="2"/>
      <c r="F102" s="371"/>
      <c r="G102" s="371"/>
      <c r="H102" s="371"/>
      <c r="I102" s="2"/>
      <c r="J102" s="234"/>
      <c r="K102" s="2"/>
      <c r="L102" s="235"/>
      <c r="M102" s="2"/>
      <c r="N102" s="375"/>
      <c r="O102" s="376"/>
      <c r="P102" s="376"/>
      <c r="Q102" s="377"/>
      <c r="R102" s="2"/>
      <c r="S102" s="372"/>
      <c r="T102" s="373"/>
      <c r="U102" s="374"/>
      <c r="V102" s="2"/>
      <c r="W102" s="372"/>
      <c r="X102" s="373"/>
      <c r="Y102" s="373"/>
      <c r="Z102" s="374"/>
      <c r="AA102" s="2"/>
      <c r="AB102" s="276"/>
      <c r="AC102" s="2"/>
      <c r="AD102" s="378"/>
      <c r="AE102" s="379"/>
      <c r="AF102" s="379"/>
      <c r="AG102" s="379"/>
      <c r="AH102" s="379"/>
      <c r="AI102" s="379"/>
      <c r="AJ102" s="380"/>
      <c r="AK102" s="2"/>
      <c r="AL102" s="2"/>
      <c r="AM102" s="2"/>
      <c r="AN102" s="2"/>
      <c r="AO102" s="2"/>
      <c r="AP102" s="2"/>
      <c r="AQ102" s="2"/>
      <c r="AR102" s="3"/>
      <c r="AT102" s="181">
        <f t="shared" si="1"/>
        <v>47</v>
      </c>
    </row>
    <row r="103" spans="1:46" ht="15" customHeight="1">
      <c r="A103" s="226">
        <f t="shared" si="0"/>
        <v>0</v>
      </c>
      <c r="B103" s="22"/>
      <c r="C103" s="2"/>
      <c r="D103" s="229"/>
      <c r="E103" s="2"/>
      <c r="F103" s="371"/>
      <c r="G103" s="371"/>
      <c r="H103" s="371"/>
      <c r="I103" s="2"/>
      <c r="J103" s="234"/>
      <c r="K103" s="2"/>
      <c r="L103" s="235"/>
      <c r="M103" s="2"/>
      <c r="N103" s="375"/>
      <c r="O103" s="376"/>
      <c r="P103" s="376"/>
      <c r="Q103" s="377"/>
      <c r="R103" s="2"/>
      <c r="S103" s="372"/>
      <c r="T103" s="373"/>
      <c r="U103" s="374"/>
      <c r="V103" s="2"/>
      <c r="W103" s="372"/>
      <c r="X103" s="373"/>
      <c r="Y103" s="373"/>
      <c r="Z103" s="374"/>
      <c r="AA103" s="2"/>
      <c r="AB103" s="276"/>
      <c r="AC103" s="2"/>
      <c r="AD103" s="378"/>
      <c r="AE103" s="379"/>
      <c r="AF103" s="379"/>
      <c r="AG103" s="379"/>
      <c r="AH103" s="379"/>
      <c r="AI103" s="379"/>
      <c r="AJ103" s="380"/>
      <c r="AK103" s="2"/>
      <c r="AL103" s="2"/>
      <c r="AM103" s="2"/>
      <c r="AN103" s="2"/>
      <c r="AO103" s="2"/>
      <c r="AP103" s="2"/>
      <c r="AQ103" s="2"/>
      <c r="AR103" s="3"/>
      <c r="AT103" s="181">
        <f t="shared" si="1"/>
        <v>48</v>
      </c>
    </row>
    <row r="104" spans="1:46" ht="15" customHeight="1">
      <c r="A104" s="226">
        <f t="shared" si="0"/>
        <v>0</v>
      </c>
      <c r="B104" s="22"/>
      <c r="C104" s="2"/>
      <c r="D104" s="229"/>
      <c r="E104" s="2"/>
      <c r="F104" s="371"/>
      <c r="G104" s="371"/>
      <c r="H104" s="371"/>
      <c r="I104" s="2"/>
      <c r="J104" s="234"/>
      <c r="K104" s="2"/>
      <c r="L104" s="235"/>
      <c r="M104" s="2"/>
      <c r="N104" s="375"/>
      <c r="O104" s="376"/>
      <c r="P104" s="376"/>
      <c r="Q104" s="377"/>
      <c r="R104" s="2"/>
      <c r="S104" s="372"/>
      <c r="T104" s="373"/>
      <c r="U104" s="374"/>
      <c r="V104" s="2"/>
      <c r="W104" s="372"/>
      <c r="X104" s="373"/>
      <c r="Y104" s="373"/>
      <c r="Z104" s="374"/>
      <c r="AA104" s="2"/>
      <c r="AB104" s="276"/>
      <c r="AC104" s="2"/>
      <c r="AD104" s="378"/>
      <c r="AE104" s="379"/>
      <c r="AF104" s="379"/>
      <c r="AG104" s="379"/>
      <c r="AH104" s="379"/>
      <c r="AI104" s="379"/>
      <c r="AJ104" s="380"/>
      <c r="AK104" s="2"/>
      <c r="AL104" s="2"/>
      <c r="AM104" s="2"/>
      <c r="AN104" s="2"/>
      <c r="AO104" s="2"/>
      <c r="AP104" s="2"/>
      <c r="AQ104" s="2"/>
      <c r="AR104" s="3"/>
      <c r="AT104" s="181">
        <f t="shared" si="1"/>
        <v>49</v>
      </c>
    </row>
    <row r="105" spans="1:46" ht="15" customHeight="1">
      <c r="A105" s="226">
        <f t="shared" si="0"/>
        <v>0</v>
      </c>
      <c r="B105" s="22"/>
      <c r="C105" s="2"/>
      <c r="D105" s="229"/>
      <c r="E105" s="2"/>
      <c r="F105" s="371"/>
      <c r="G105" s="371"/>
      <c r="H105" s="371"/>
      <c r="I105" s="2"/>
      <c r="J105" s="234"/>
      <c r="K105" s="2"/>
      <c r="L105" s="235"/>
      <c r="M105" s="2"/>
      <c r="N105" s="375"/>
      <c r="O105" s="376"/>
      <c r="P105" s="376"/>
      <c r="Q105" s="377"/>
      <c r="R105" s="2"/>
      <c r="S105" s="372"/>
      <c r="T105" s="373"/>
      <c r="U105" s="374"/>
      <c r="V105" s="2"/>
      <c r="W105" s="372"/>
      <c r="X105" s="373"/>
      <c r="Y105" s="373"/>
      <c r="Z105" s="374"/>
      <c r="AA105" s="2"/>
      <c r="AB105" s="276"/>
      <c r="AC105" s="2"/>
      <c r="AD105" s="378"/>
      <c r="AE105" s="379"/>
      <c r="AF105" s="379"/>
      <c r="AG105" s="379"/>
      <c r="AH105" s="379"/>
      <c r="AI105" s="379"/>
      <c r="AJ105" s="380"/>
      <c r="AK105" s="2"/>
      <c r="AL105" s="2"/>
      <c r="AM105" s="2"/>
      <c r="AN105" s="2"/>
      <c r="AO105" s="2"/>
      <c r="AP105" s="2"/>
      <c r="AQ105" s="2"/>
      <c r="AR105" s="3"/>
      <c r="AT105" s="181">
        <f t="shared" si="1"/>
        <v>50</v>
      </c>
    </row>
    <row r="106" spans="1:46" ht="15" customHeight="1">
      <c r="A106" s="226">
        <f t="shared" si="0"/>
        <v>0</v>
      </c>
      <c r="B106" s="22"/>
      <c r="C106" s="2"/>
      <c r="D106" s="229"/>
      <c r="E106" s="2"/>
      <c r="F106" s="371"/>
      <c r="G106" s="371"/>
      <c r="H106" s="371"/>
      <c r="I106" s="2"/>
      <c r="J106" s="234"/>
      <c r="K106" s="2"/>
      <c r="L106" s="235"/>
      <c r="M106" s="2"/>
      <c r="N106" s="375"/>
      <c r="O106" s="376"/>
      <c r="P106" s="376"/>
      <c r="Q106" s="377"/>
      <c r="R106" s="2"/>
      <c r="S106" s="372"/>
      <c r="T106" s="373"/>
      <c r="U106" s="374"/>
      <c r="V106" s="2"/>
      <c r="W106" s="372"/>
      <c r="X106" s="373"/>
      <c r="Y106" s="373"/>
      <c r="Z106" s="374"/>
      <c r="AA106" s="2"/>
      <c r="AB106" s="276"/>
      <c r="AC106" s="2"/>
      <c r="AD106" s="378"/>
      <c r="AE106" s="379"/>
      <c r="AF106" s="379"/>
      <c r="AG106" s="379"/>
      <c r="AH106" s="379"/>
      <c r="AI106" s="379"/>
      <c r="AJ106" s="380"/>
      <c r="AK106" s="2"/>
      <c r="AL106" s="2"/>
      <c r="AM106" s="2"/>
      <c r="AN106" s="2"/>
      <c r="AO106" s="2"/>
      <c r="AP106" s="2"/>
      <c r="AQ106" s="2"/>
      <c r="AR106" s="3"/>
      <c r="AT106" s="181">
        <f t="shared" si="1"/>
        <v>51</v>
      </c>
    </row>
    <row r="107" spans="1:46" ht="15" customHeight="1">
      <c r="A107" s="226">
        <f t="shared" si="0"/>
        <v>0</v>
      </c>
      <c r="B107" s="22"/>
      <c r="C107" s="2"/>
      <c r="D107" s="229"/>
      <c r="E107" s="2"/>
      <c r="F107" s="371"/>
      <c r="G107" s="371"/>
      <c r="H107" s="371"/>
      <c r="I107" s="2"/>
      <c r="J107" s="234"/>
      <c r="K107" s="2"/>
      <c r="L107" s="235"/>
      <c r="M107" s="2"/>
      <c r="N107" s="375"/>
      <c r="O107" s="376"/>
      <c r="P107" s="376"/>
      <c r="Q107" s="377"/>
      <c r="R107" s="2"/>
      <c r="S107" s="372"/>
      <c r="T107" s="373"/>
      <c r="U107" s="374"/>
      <c r="V107" s="2"/>
      <c r="W107" s="372"/>
      <c r="X107" s="373"/>
      <c r="Y107" s="373"/>
      <c r="Z107" s="374"/>
      <c r="AA107" s="2"/>
      <c r="AB107" s="276"/>
      <c r="AC107" s="2"/>
      <c r="AD107" s="378"/>
      <c r="AE107" s="379"/>
      <c r="AF107" s="379"/>
      <c r="AG107" s="379"/>
      <c r="AH107" s="379"/>
      <c r="AI107" s="379"/>
      <c r="AJ107" s="380"/>
      <c r="AK107" s="2"/>
      <c r="AL107" s="2"/>
      <c r="AM107" s="2"/>
      <c r="AN107" s="2"/>
      <c r="AO107" s="2"/>
      <c r="AP107" s="2"/>
      <c r="AQ107" s="2"/>
      <c r="AR107" s="3"/>
      <c r="AT107" s="181">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1">
        <f t="shared" si="1"/>
        <v>53</v>
      </c>
    </row>
    <row r="109" spans="1:46" ht="15.75">
      <c r="B109" s="22"/>
      <c r="C109" s="310" t="s">
        <v>728</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2"/>
      <c r="AR109" s="160"/>
    </row>
    <row r="110" spans="1:46" ht="3.95" customHeight="1">
      <c r="B110" s="22"/>
      <c r="C110" s="2"/>
      <c r="D110" s="2"/>
      <c r="E110" s="2"/>
      <c r="F110" s="2"/>
      <c r="G110" s="2"/>
      <c r="H110" s="139"/>
      <c r="I110" s="2"/>
      <c r="J110" s="139"/>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07" t="s">
        <v>722</v>
      </c>
      <c r="E111" s="308"/>
      <c r="F111" s="309"/>
      <c r="G111" s="99"/>
      <c r="H111" s="437" t="s">
        <v>1713</v>
      </c>
      <c r="I111" s="438"/>
      <c r="J111" s="439"/>
      <c r="K111" s="96"/>
      <c r="L111" s="307" t="s">
        <v>1717</v>
      </c>
      <c r="M111" s="308"/>
      <c r="N111" s="308"/>
      <c r="O111" s="308"/>
      <c r="P111" s="308"/>
      <c r="Q111" s="308"/>
      <c r="R111" s="308"/>
      <c r="S111" s="308"/>
      <c r="T111" s="308"/>
      <c r="U111" s="309"/>
      <c r="V111" s="92"/>
      <c r="W111" s="306" t="s">
        <v>1714</v>
      </c>
      <c r="X111" s="306"/>
      <c r="Y111" s="306"/>
      <c r="Z111" s="306"/>
      <c r="AA111" s="306"/>
      <c r="AB111" s="306"/>
      <c r="AC111" s="306"/>
      <c r="AD111" s="306"/>
      <c r="AE111" s="306"/>
      <c r="AF111" s="306"/>
      <c r="AG111" s="306"/>
      <c r="AH111" s="306"/>
      <c r="AI111" s="306"/>
      <c r="AJ111" s="306"/>
      <c r="AK111" s="24"/>
      <c r="AL111" s="2"/>
      <c r="AM111" s="2"/>
      <c r="AN111" s="24"/>
      <c r="AO111" s="24"/>
      <c r="AP111" s="24"/>
      <c r="AQ111" s="24"/>
      <c r="AR111" s="167"/>
    </row>
    <row r="112" spans="1:46" ht="3.95" customHeight="1">
      <c r="B112" s="22"/>
      <c r="C112" s="2"/>
      <c r="D112" s="277"/>
      <c r="E112" s="277"/>
      <c r="F112" s="277"/>
      <c r="G112" s="277"/>
      <c r="H112" s="277"/>
      <c r="I112" s="20"/>
      <c r="J112" s="278"/>
      <c r="K112" s="20"/>
      <c r="L112" s="20"/>
      <c r="M112" s="20"/>
      <c r="N112" s="278"/>
      <c r="O112" s="278"/>
      <c r="P112" s="278"/>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69" t="str">
        <f>IF(IF(ISNA(VLOOKUP(AT56,$A$56:$U$107,6,0)),"",VLOOKUP(AT56,$A$56:$Q$107,6,0))="","",IF(ISNA(VLOOKUP(AT56,$A$56:$U$107,6,0)),"",VLOOKUP(AT56,$A$56:$Q$107,6,0)))</f>
        <v/>
      </c>
      <c r="E113" s="369"/>
      <c r="F113" s="369"/>
      <c r="G113" s="14"/>
      <c r="H113" s="381" t="str">
        <f>IF(IF(ISNA(VLOOKUP(AT56,$A$56:$U$107,10,0)),"",VLOOKUP(AT56,$A$56:$Q$107,10,0))="","",IF(ISNA(VLOOKUP(AT56,$A$56:$U$107,10,0)),"",VLOOKUP(AT56,$A$56:$Q$107,10,0)))</f>
        <v/>
      </c>
      <c r="I113" s="381"/>
      <c r="J113" s="381"/>
      <c r="K113" s="177"/>
      <c r="L113" s="371"/>
      <c r="M113" s="371"/>
      <c r="N113" s="371"/>
      <c r="O113" s="371"/>
      <c r="P113" s="371"/>
      <c r="Q113" s="371"/>
      <c r="R113" s="371"/>
      <c r="S113" s="371"/>
      <c r="T113" s="371"/>
      <c r="U113" s="371"/>
      <c r="V113" s="278"/>
      <c r="W113" s="372"/>
      <c r="X113" s="373"/>
      <c r="Y113" s="373"/>
      <c r="Z113" s="373"/>
      <c r="AA113" s="373"/>
      <c r="AB113" s="373"/>
      <c r="AC113" s="373"/>
      <c r="AD113" s="373"/>
      <c r="AE113" s="373"/>
      <c r="AF113" s="373"/>
      <c r="AG113" s="373"/>
      <c r="AH113" s="373"/>
      <c r="AI113" s="373"/>
      <c r="AJ113" s="374"/>
      <c r="AK113" s="2"/>
      <c r="AL113" s="2"/>
      <c r="AM113" s="2"/>
      <c r="AN113" s="2"/>
      <c r="AO113" s="2"/>
      <c r="AP113" s="2"/>
      <c r="AQ113" s="2"/>
      <c r="AR113" s="3"/>
    </row>
    <row r="114" spans="2:44">
      <c r="B114" s="22"/>
      <c r="C114" s="3"/>
      <c r="D114" s="369" t="str">
        <f t="shared" ref="D114:D130" si="2">IF(IF(ISNA(VLOOKUP(AT57,$A$56:$U$107,6,0)),"",VLOOKUP(AT57,$A$56:$Q$107,6,0))="","",IF(ISNA(VLOOKUP(AT57,$A$56:$U$107,6,0)),"",VLOOKUP(AT57,$A$56:$Q$107,6,0)))</f>
        <v/>
      </c>
      <c r="E114" s="369"/>
      <c r="F114" s="369"/>
      <c r="G114" s="14"/>
      <c r="H114" s="381" t="str">
        <f t="shared" ref="H114:H130" si="3">IF(IF(ISNA(VLOOKUP(AT57,$A$56:$U$107,10,0)),"",VLOOKUP(AT57,$A$56:$Q$107,10,0))="","",IF(ISNA(VLOOKUP(AT57,$A$56:$U$107,10,0)),"",VLOOKUP(AT57,$A$56:$Q$107,10,0)))</f>
        <v/>
      </c>
      <c r="I114" s="381"/>
      <c r="J114" s="381"/>
      <c r="K114" s="177"/>
      <c r="L114" s="371"/>
      <c r="M114" s="371"/>
      <c r="N114" s="371"/>
      <c r="O114" s="371"/>
      <c r="P114" s="371"/>
      <c r="Q114" s="371"/>
      <c r="R114" s="371"/>
      <c r="S114" s="371"/>
      <c r="T114" s="371"/>
      <c r="U114" s="371"/>
      <c r="V114" s="278"/>
      <c r="W114" s="372"/>
      <c r="X114" s="373"/>
      <c r="Y114" s="373"/>
      <c r="Z114" s="373"/>
      <c r="AA114" s="373"/>
      <c r="AB114" s="373"/>
      <c r="AC114" s="373"/>
      <c r="AD114" s="373"/>
      <c r="AE114" s="373"/>
      <c r="AF114" s="373"/>
      <c r="AG114" s="373"/>
      <c r="AH114" s="373"/>
      <c r="AI114" s="373"/>
      <c r="AJ114" s="374"/>
      <c r="AK114" s="2"/>
      <c r="AL114" s="2"/>
      <c r="AM114" s="2"/>
      <c r="AN114" s="2"/>
      <c r="AO114" s="2"/>
      <c r="AP114" s="2"/>
      <c r="AQ114" s="2"/>
      <c r="AR114" s="3"/>
    </row>
    <row r="115" spans="2:44">
      <c r="B115" s="22"/>
      <c r="C115" s="2"/>
      <c r="D115" s="369" t="str">
        <f t="shared" si="2"/>
        <v/>
      </c>
      <c r="E115" s="369"/>
      <c r="F115" s="369"/>
      <c r="G115" s="14"/>
      <c r="H115" s="381" t="str">
        <f t="shared" si="3"/>
        <v/>
      </c>
      <c r="I115" s="381"/>
      <c r="J115" s="381"/>
      <c r="K115" s="177"/>
      <c r="L115" s="371"/>
      <c r="M115" s="371"/>
      <c r="N115" s="371"/>
      <c r="O115" s="371"/>
      <c r="P115" s="371"/>
      <c r="Q115" s="371"/>
      <c r="R115" s="371"/>
      <c r="S115" s="371"/>
      <c r="T115" s="371"/>
      <c r="U115" s="371"/>
      <c r="V115" s="278"/>
      <c r="W115" s="372"/>
      <c r="X115" s="373"/>
      <c r="Y115" s="373"/>
      <c r="Z115" s="373"/>
      <c r="AA115" s="373"/>
      <c r="AB115" s="373"/>
      <c r="AC115" s="373"/>
      <c r="AD115" s="373"/>
      <c r="AE115" s="373"/>
      <c r="AF115" s="373"/>
      <c r="AG115" s="373"/>
      <c r="AH115" s="373"/>
      <c r="AI115" s="373"/>
      <c r="AJ115" s="374"/>
      <c r="AK115" s="2"/>
      <c r="AL115" s="2"/>
      <c r="AM115" s="2"/>
      <c r="AN115" s="2"/>
      <c r="AO115" s="2"/>
      <c r="AP115" s="2"/>
      <c r="AQ115" s="2"/>
      <c r="AR115" s="3"/>
    </row>
    <row r="116" spans="2:44">
      <c r="B116" s="22"/>
      <c r="C116" s="2"/>
      <c r="D116" s="369" t="str">
        <f t="shared" si="2"/>
        <v/>
      </c>
      <c r="E116" s="369"/>
      <c r="F116" s="369"/>
      <c r="G116" s="14"/>
      <c r="H116" s="381" t="str">
        <f t="shared" si="3"/>
        <v/>
      </c>
      <c r="I116" s="381"/>
      <c r="J116" s="381"/>
      <c r="K116" s="177"/>
      <c r="L116" s="371"/>
      <c r="M116" s="371"/>
      <c r="N116" s="371"/>
      <c r="O116" s="371"/>
      <c r="P116" s="371"/>
      <c r="Q116" s="371"/>
      <c r="R116" s="371"/>
      <c r="S116" s="371"/>
      <c r="T116" s="371"/>
      <c r="U116" s="371"/>
      <c r="V116" s="278"/>
      <c r="W116" s="372"/>
      <c r="X116" s="373"/>
      <c r="Y116" s="373"/>
      <c r="Z116" s="373"/>
      <c r="AA116" s="373"/>
      <c r="AB116" s="373"/>
      <c r="AC116" s="373"/>
      <c r="AD116" s="373"/>
      <c r="AE116" s="373"/>
      <c r="AF116" s="373"/>
      <c r="AG116" s="373"/>
      <c r="AH116" s="373"/>
      <c r="AI116" s="373"/>
      <c r="AJ116" s="374"/>
      <c r="AK116" s="2"/>
      <c r="AL116" s="2"/>
      <c r="AM116" s="2"/>
      <c r="AN116" s="2"/>
      <c r="AO116" s="2"/>
      <c r="AP116" s="2"/>
      <c r="AQ116" s="2"/>
      <c r="AR116" s="3"/>
    </row>
    <row r="117" spans="2:44">
      <c r="B117" s="22"/>
      <c r="C117" s="2"/>
      <c r="D117" s="369" t="str">
        <f t="shared" si="2"/>
        <v/>
      </c>
      <c r="E117" s="369"/>
      <c r="F117" s="369"/>
      <c r="G117" s="14"/>
      <c r="H117" s="381" t="str">
        <f t="shared" si="3"/>
        <v/>
      </c>
      <c r="I117" s="381"/>
      <c r="J117" s="381"/>
      <c r="K117" s="177"/>
      <c r="L117" s="371"/>
      <c r="M117" s="371"/>
      <c r="N117" s="371"/>
      <c r="O117" s="371"/>
      <c r="P117" s="371"/>
      <c r="Q117" s="371"/>
      <c r="R117" s="371"/>
      <c r="S117" s="371"/>
      <c r="T117" s="371"/>
      <c r="U117" s="371"/>
      <c r="V117" s="278"/>
      <c r="W117" s="372"/>
      <c r="X117" s="373"/>
      <c r="Y117" s="373"/>
      <c r="Z117" s="373"/>
      <c r="AA117" s="373"/>
      <c r="AB117" s="373"/>
      <c r="AC117" s="373"/>
      <c r="AD117" s="373"/>
      <c r="AE117" s="373"/>
      <c r="AF117" s="373"/>
      <c r="AG117" s="373"/>
      <c r="AH117" s="373"/>
      <c r="AI117" s="373"/>
      <c r="AJ117" s="374"/>
      <c r="AK117" s="2"/>
      <c r="AL117" s="2"/>
      <c r="AM117" s="2"/>
      <c r="AN117" s="2"/>
      <c r="AO117" s="2"/>
      <c r="AP117" s="2"/>
      <c r="AQ117" s="2"/>
      <c r="AR117" s="3"/>
    </row>
    <row r="118" spans="2:44">
      <c r="B118" s="22"/>
      <c r="C118" s="2"/>
      <c r="D118" s="369" t="str">
        <f t="shared" si="2"/>
        <v/>
      </c>
      <c r="E118" s="369"/>
      <c r="F118" s="369"/>
      <c r="G118" s="14"/>
      <c r="H118" s="381" t="str">
        <f t="shared" si="3"/>
        <v/>
      </c>
      <c r="I118" s="381"/>
      <c r="J118" s="381"/>
      <c r="K118" s="177"/>
      <c r="L118" s="371"/>
      <c r="M118" s="371"/>
      <c r="N118" s="371"/>
      <c r="O118" s="371"/>
      <c r="P118" s="371"/>
      <c r="Q118" s="371"/>
      <c r="R118" s="371"/>
      <c r="S118" s="371"/>
      <c r="T118" s="371"/>
      <c r="U118" s="371"/>
      <c r="V118" s="278"/>
      <c r="W118" s="372"/>
      <c r="X118" s="373"/>
      <c r="Y118" s="373"/>
      <c r="Z118" s="373"/>
      <c r="AA118" s="373"/>
      <c r="AB118" s="373"/>
      <c r="AC118" s="373"/>
      <c r="AD118" s="373"/>
      <c r="AE118" s="373"/>
      <c r="AF118" s="373"/>
      <c r="AG118" s="373"/>
      <c r="AH118" s="373"/>
      <c r="AI118" s="373"/>
      <c r="AJ118" s="374"/>
      <c r="AK118" s="2"/>
      <c r="AL118" s="2"/>
      <c r="AM118" s="2"/>
      <c r="AN118" s="2"/>
      <c r="AO118" s="2"/>
      <c r="AP118" s="2"/>
      <c r="AQ118" s="2"/>
      <c r="AR118" s="3"/>
    </row>
    <row r="119" spans="2:44">
      <c r="B119" s="22"/>
      <c r="C119" s="2"/>
      <c r="D119" s="369" t="str">
        <f t="shared" si="2"/>
        <v/>
      </c>
      <c r="E119" s="369"/>
      <c r="F119" s="369"/>
      <c r="G119" s="14"/>
      <c r="H119" s="381" t="str">
        <f t="shared" si="3"/>
        <v/>
      </c>
      <c r="I119" s="381"/>
      <c r="J119" s="381"/>
      <c r="K119" s="177"/>
      <c r="L119" s="371"/>
      <c r="M119" s="371"/>
      <c r="N119" s="371"/>
      <c r="O119" s="371"/>
      <c r="P119" s="371"/>
      <c r="Q119" s="371"/>
      <c r="R119" s="371"/>
      <c r="S119" s="371"/>
      <c r="T119" s="371"/>
      <c r="U119" s="371"/>
      <c r="V119" s="278"/>
      <c r="W119" s="372"/>
      <c r="X119" s="373"/>
      <c r="Y119" s="373"/>
      <c r="Z119" s="373"/>
      <c r="AA119" s="373"/>
      <c r="AB119" s="373"/>
      <c r="AC119" s="373"/>
      <c r="AD119" s="373"/>
      <c r="AE119" s="373"/>
      <c r="AF119" s="373"/>
      <c r="AG119" s="373"/>
      <c r="AH119" s="373"/>
      <c r="AI119" s="373"/>
      <c r="AJ119" s="374"/>
      <c r="AK119" s="2"/>
      <c r="AL119" s="2"/>
      <c r="AM119" s="2"/>
      <c r="AN119" s="2"/>
      <c r="AO119" s="2"/>
      <c r="AP119" s="2"/>
      <c r="AQ119" s="2"/>
      <c r="AR119" s="3"/>
    </row>
    <row r="120" spans="2:44">
      <c r="B120" s="22"/>
      <c r="C120" s="2"/>
      <c r="D120" s="369" t="str">
        <f t="shared" si="2"/>
        <v/>
      </c>
      <c r="E120" s="369"/>
      <c r="F120" s="369"/>
      <c r="G120" s="14"/>
      <c r="H120" s="381" t="str">
        <f t="shared" si="3"/>
        <v/>
      </c>
      <c r="I120" s="381"/>
      <c r="J120" s="381"/>
      <c r="K120" s="177"/>
      <c r="L120" s="371"/>
      <c r="M120" s="371"/>
      <c r="N120" s="371"/>
      <c r="O120" s="371"/>
      <c r="P120" s="371"/>
      <c r="Q120" s="371"/>
      <c r="R120" s="371"/>
      <c r="S120" s="371"/>
      <c r="T120" s="371"/>
      <c r="U120" s="371"/>
      <c r="V120" s="278"/>
      <c r="W120" s="372"/>
      <c r="X120" s="373"/>
      <c r="Y120" s="373"/>
      <c r="Z120" s="373"/>
      <c r="AA120" s="373"/>
      <c r="AB120" s="373"/>
      <c r="AC120" s="373"/>
      <c r="AD120" s="373"/>
      <c r="AE120" s="373"/>
      <c r="AF120" s="373"/>
      <c r="AG120" s="373"/>
      <c r="AH120" s="373"/>
      <c r="AI120" s="373"/>
      <c r="AJ120" s="374"/>
      <c r="AK120" s="2"/>
      <c r="AL120" s="2"/>
      <c r="AM120" s="2"/>
      <c r="AN120" s="2"/>
      <c r="AO120" s="2"/>
      <c r="AP120" s="2"/>
      <c r="AQ120" s="2"/>
      <c r="AR120" s="3"/>
    </row>
    <row r="121" spans="2:44">
      <c r="B121" s="22"/>
      <c r="C121" s="2"/>
      <c r="D121" s="369" t="str">
        <f t="shared" si="2"/>
        <v/>
      </c>
      <c r="E121" s="369"/>
      <c r="F121" s="369"/>
      <c r="G121" s="14"/>
      <c r="H121" s="381" t="str">
        <f t="shared" si="3"/>
        <v/>
      </c>
      <c r="I121" s="381"/>
      <c r="J121" s="381"/>
      <c r="K121" s="177"/>
      <c r="L121" s="371"/>
      <c r="M121" s="371"/>
      <c r="N121" s="371"/>
      <c r="O121" s="371"/>
      <c r="P121" s="371"/>
      <c r="Q121" s="371"/>
      <c r="R121" s="371"/>
      <c r="S121" s="371"/>
      <c r="T121" s="371"/>
      <c r="U121" s="371"/>
      <c r="V121" s="278"/>
      <c r="W121" s="372"/>
      <c r="X121" s="373"/>
      <c r="Y121" s="373"/>
      <c r="Z121" s="373"/>
      <c r="AA121" s="373"/>
      <c r="AB121" s="373"/>
      <c r="AC121" s="373"/>
      <c r="AD121" s="373"/>
      <c r="AE121" s="373"/>
      <c r="AF121" s="373"/>
      <c r="AG121" s="373"/>
      <c r="AH121" s="373"/>
      <c r="AI121" s="373"/>
      <c r="AJ121" s="374"/>
      <c r="AK121" s="2"/>
      <c r="AL121" s="2"/>
      <c r="AM121" s="2"/>
      <c r="AN121" s="2"/>
      <c r="AO121" s="2"/>
      <c r="AP121" s="2"/>
      <c r="AQ121" s="2"/>
      <c r="AR121" s="3"/>
    </row>
    <row r="122" spans="2:44">
      <c r="B122" s="22"/>
      <c r="C122" s="2"/>
      <c r="D122" s="369" t="str">
        <f t="shared" si="2"/>
        <v/>
      </c>
      <c r="E122" s="369"/>
      <c r="F122" s="369"/>
      <c r="G122" s="14"/>
      <c r="H122" s="381" t="str">
        <f t="shared" si="3"/>
        <v/>
      </c>
      <c r="I122" s="381"/>
      <c r="J122" s="381"/>
      <c r="K122" s="177"/>
      <c r="L122" s="371"/>
      <c r="M122" s="371"/>
      <c r="N122" s="371"/>
      <c r="O122" s="371"/>
      <c r="P122" s="371"/>
      <c r="Q122" s="371"/>
      <c r="R122" s="371"/>
      <c r="S122" s="371"/>
      <c r="T122" s="371"/>
      <c r="U122" s="371"/>
      <c r="V122" s="278"/>
      <c r="W122" s="372"/>
      <c r="X122" s="373"/>
      <c r="Y122" s="373"/>
      <c r="Z122" s="373"/>
      <c r="AA122" s="373"/>
      <c r="AB122" s="373"/>
      <c r="AC122" s="373"/>
      <c r="AD122" s="373"/>
      <c r="AE122" s="373"/>
      <c r="AF122" s="373"/>
      <c r="AG122" s="373"/>
      <c r="AH122" s="373"/>
      <c r="AI122" s="373"/>
      <c r="AJ122" s="374"/>
      <c r="AK122" s="2"/>
      <c r="AL122" s="2"/>
      <c r="AM122" s="2"/>
      <c r="AN122" s="2"/>
      <c r="AO122" s="2"/>
      <c r="AP122" s="2"/>
      <c r="AQ122" s="2"/>
      <c r="AR122" s="3"/>
    </row>
    <row r="123" spans="2:44">
      <c r="B123" s="22"/>
      <c r="C123" s="2"/>
      <c r="D123" s="369" t="str">
        <f t="shared" si="2"/>
        <v/>
      </c>
      <c r="E123" s="369"/>
      <c r="F123" s="369"/>
      <c r="G123" s="14"/>
      <c r="H123" s="381" t="str">
        <f t="shared" si="3"/>
        <v/>
      </c>
      <c r="I123" s="381"/>
      <c r="J123" s="381"/>
      <c r="K123" s="177"/>
      <c r="L123" s="371"/>
      <c r="M123" s="371"/>
      <c r="N123" s="371"/>
      <c r="O123" s="371"/>
      <c r="P123" s="371"/>
      <c r="Q123" s="371"/>
      <c r="R123" s="371"/>
      <c r="S123" s="371"/>
      <c r="T123" s="371"/>
      <c r="U123" s="371"/>
      <c r="V123" s="278"/>
      <c r="W123" s="372"/>
      <c r="X123" s="373"/>
      <c r="Y123" s="373"/>
      <c r="Z123" s="373"/>
      <c r="AA123" s="373"/>
      <c r="AB123" s="373"/>
      <c r="AC123" s="373"/>
      <c r="AD123" s="373"/>
      <c r="AE123" s="373"/>
      <c r="AF123" s="373"/>
      <c r="AG123" s="373"/>
      <c r="AH123" s="373"/>
      <c r="AI123" s="373"/>
      <c r="AJ123" s="374"/>
      <c r="AK123" s="2"/>
      <c r="AL123" s="2"/>
      <c r="AM123" s="2"/>
      <c r="AN123" s="2"/>
      <c r="AO123" s="2"/>
      <c r="AP123" s="2"/>
      <c r="AQ123" s="2"/>
      <c r="AR123" s="3"/>
    </row>
    <row r="124" spans="2:44">
      <c r="B124" s="22"/>
      <c r="C124" s="2"/>
      <c r="D124" s="369" t="str">
        <f t="shared" si="2"/>
        <v/>
      </c>
      <c r="E124" s="369"/>
      <c r="F124" s="369"/>
      <c r="G124" s="14"/>
      <c r="H124" s="381" t="str">
        <f t="shared" si="3"/>
        <v/>
      </c>
      <c r="I124" s="381"/>
      <c r="J124" s="381"/>
      <c r="K124" s="177"/>
      <c r="L124" s="371"/>
      <c r="M124" s="371"/>
      <c r="N124" s="371"/>
      <c r="O124" s="371"/>
      <c r="P124" s="371"/>
      <c r="Q124" s="371"/>
      <c r="R124" s="371"/>
      <c r="S124" s="371"/>
      <c r="T124" s="371"/>
      <c r="U124" s="371"/>
      <c r="V124" s="278"/>
      <c r="W124" s="372"/>
      <c r="X124" s="373"/>
      <c r="Y124" s="373"/>
      <c r="Z124" s="373"/>
      <c r="AA124" s="373"/>
      <c r="AB124" s="373"/>
      <c r="AC124" s="373"/>
      <c r="AD124" s="373"/>
      <c r="AE124" s="373"/>
      <c r="AF124" s="373"/>
      <c r="AG124" s="373"/>
      <c r="AH124" s="373"/>
      <c r="AI124" s="373"/>
      <c r="AJ124" s="374"/>
      <c r="AK124" s="2"/>
      <c r="AL124" s="2"/>
      <c r="AM124" s="2"/>
      <c r="AN124" s="2"/>
      <c r="AO124" s="2"/>
      <c r="AP124" s="2"/>
      <c r="AQ124" s="2"/>
      <c r="AR124" s="3"/>
    </row>
    <row r="125" spans="2:44">
      <c r="B125" s="22"/>
      <c r="C125" s="2"/>
      <c r="D125" s="369" t="str">
        <f t="shared" si="2"/>
        <v/>
      </c>
      <c r="E125" s="369"/>
      <c r="F125" s="369"/>
      <c r="G125" s="14"/>
      <c r="H125" s="381" t="str">
        <f t="shared" si="3"/>
        <v/>
      </c>
      <c r="I125" s="381"/>
      <c r="J125" s="381"/>
      <c r="K125" s="177"/>
      <c r="L125" s="371"/>
      <c r="M125" s="371"/>
      <c r="N125" s="371"/>
      <c r="O125" s="371"/>
      <c r="P125" s="371"/>
      <c r="Q125" s="371"/>
      <c r="R125" s="371"/>
      <c r="S125" s="371"/>
      <c r="T125" s="371"/>
      <c r="U125" s="371"/>
      <c r="V125" s="278"/>
      <c r="W125" s="372"/>
      <c r="X125" s="373"/>
      <c r="Y125" s="373"/>
      <c r="Z125" s="373"/>
      <c r="AA125" s="373"/>
      <c r="AB125" s="373"/>
      <c r="AC125" s="373"/>
      <c r="AD125" s="373"/>
      <c r="AE125" s="373"/>
      <c r="AF125" s="373"/>
      <c r="AG125" s="373"/>
      <c r="AH125" s="373"/>
      <c r="AI125" s="373"/>
      <c r="AJ125" s="374"/>
      <c r="AK125" s="2"/>
      <c r="AL125" s="2"/>
      <c r="AM125" s="2"/>
      <c r="AN125" s="2"/>
      <c r="AO125" s="2"/>
      <c r="AP125" s="2"/>
      <c r="AQ125" s="2"/>
      <c r="AR125" s="3"/>
    </row>
    <row r="126" spans="2:44">
      <c r="B126" s="22"/>
      <c r="C126" s="2"/>
      <c r="D126" s="369" t="str">
        <f t="shared" si="2"/>
        <v/>
      </c>
      <c r="E126" s="369"/>
      <c r="F126" s="369"/>
      <c r="G126" s="14"/>
      <c r="H126" s="381" t="str">
        <f t="shared" si="3"/>
        <v/>
      </c>
      <c r="I126" s="381"/>
      <c r="J126" s="381"/>
      <c r="K126" s="177"/>
      <c r="L126" s="371"/>
      <c r="M126" s="371"/>
      <c r="N126" s="371"/>
      <c r="O126" s="371"/>
      <c r="P126" s="371"/>
      <c r="Q126" s="371"/>
      <c r="R126" s="371"/>
      <c r="S126" s="371"/>
      <c r="T126" s="371"/>
      <c r="U126" s="371"/>
      <c r="V126" s="278"/>
      <c r="W126" s="372"/>
      <c r="X126" s="373"/>
      <c r="Y126" s="373"/>
      <c r="Z126" s="373"/>
      <c r="AA126" s="373"/>
      <c r="AB126" s="373"/>
      <c r="AC126" s="373"/>
      <c r="AD126" s="373"/>
      <c r="AE126" s="373"/>
      <c r="AF126" s="373"/>
      <c r="AG126" s="373"/>
      <c r="AH126" s="373"/>
      <c r="AI126" s="373"/>
      <c r="AJ126" s="374"/>
      <c r="AK126" s="2"/>
      <c r="AL126" s="2"/>
      <c r="AM126" s="2"/>
      <c r="AN126" s="2"/>
      <c r="AO126" s="2"/>
      <c r="AP126" s="2"/>
      <c r="AQ126" s="2"/>
      <c r="AR126" s="3"/>
    </row>
    <row r="127" spans="2:44">
      <c r="B127" s="22"/>
      <c r="C127" s="2"/>
      <c r="D127" s="369" t="str">
        <f t="shared" si="2"/>
        <v/>
      </c>
      <c r="E127" s="369"/>
      <c r="F127" s="369"/>
      <c r="G127" s="14"/>
      <c r="H127" s="381" t="str">
        <f t="shared" si="3"/>
        <v/>
      </c>
      <c r="I127" s="381"/>
      <c r="J127" s="381"/>
      <c r="K127" s="177"/>
      <c r="L127" s="371"/>
      <c r="M127" s="371"/>
      <c r="N127" s="371"/>
      <c r="O127" s="371"/>
      <c r="P127" s="371"/>
      <c r="Q127" s="371"/>
      <c r="R127" s="371"/>
      <c r="S127" s="371"/>
      <c r="T127" s="371"/>
      <c r="U127" s="371"/>
      <c r="V127" s="278"/>
      <c r="W127" s="372"/>
      <c r="X127" s="373"/>
      <c r="Y127" s="373"/>
      <c r="Z127" s="373"/>
      <c r="AA127" s="373"/>
      <c r="AB127" s="373"/>
      <c r="AC127" s="373"/>
      <c r="AD127" s="373"/>
      <c r="AE127" s="373"/>
      <c r="AF127" s="373"/>
      <c r="AG127" s="373"/>
      <c r="AH127" s="373"/>
      <c r="AI127" s="373"/>
      <c r="AJ127" s="374"/>
      <c r="AK127" s="2"/>
      <c r="AL127" s="2"/>
      <c r="AM127" s="2"/>
      <c r="AN127" s="2"/>
      <c r="AO127" s="2"/>
      <c r="AP127" s="2"/>
      <c r="AQ127" s="2"/>
      <c r="AR127" s="3"/>
    </row>
    <row r="128" spans="2:44">
      <c r="B128" s="22"/>
      <c r="C128" s="2"/>
      <c r="D128" s="369" t="str">
        <f t="shared" si="2"/>
        <v/>
      </c>
      <c r="E128" s="369"/>
      <c r="F128" s="369"/>
      <c r="G128" s="14"/>
      <c r="H128" s="381" t="str">
        <f t="shared" si="3"/>
        <v/>
      </c>
      <c r="I128" s="381"/>
      <c r="J128" s="381"/>
      <c r="K128" s="177"/>
      <c r="L128" s="371"/>
      <c r="M128" s="371"/>
      <c r="N128" s="371"/>
      <c r="O128" s="371"/>
      <c r="P128" s="371"/>
      <c r="Q128" s="371"/>
      <c r="R128" s="371"/>
      <c r="S128" s="371"/>
      <c r="T128" s="371"/>
      <c r="U128" s="371"/>
      <c r="V128" s="278"/>
      <c r="W128" s="372"/>
      <c r="X128" s="373"/>
      <c r="Y128" s="373"/>
      <c r="Z128" s="373"/>
      <c r="AA128" s="373"/>
      <c r="AB128" s="373"/>
      <c r="AC128" s="373"/>
      <c r="AD128" s="373"/>
      <c r="AE128" s="373"/>
      <c r="AF128" s="373"/>
      <c r="AG128" s="373"/>
      <c r="AH128" s="373"/>
      <c r="AI128" s="373"/>
      <c r="AJ128" s="374"/>
      <c r="AK128" s="2"/>
      <c r="AL128" s="2"/>
      <c r="AM128" s="2"/>
      <c r="AN128" s="2"/>
      <c r="AO128" s="2"/>
      <c r="AP128" s="2"/>
      <c r="AQ128" s="2"/>
      <c r="AR128" s="3"/>
    </row>
    <row r="129" spans="2:44">
      <c r="B129" s="22"/>
      <c r="C129" s="2"/>
      <c r="D129" s="369" t="str">
        <f t="shared" si="2"/>
        <v/>
      </c>
      <c r="E129" s="369"/>
      <c r="F129" s="369"/>
      <c r="G129" s="14"/>
      <c r="H129" s="381" t="str">
        <f t="shared" si="3"/>
        <v/>
      </c>
      <c r="I129" s="381"/>
      <c r="J129" s="381"/>
      <c r="K129" s="177"/>
      <c r="L129" s="371"/>
      <c r="M129" s="371"/>
      <c r="N129" s="371"/>
      <c r="O129" s="371"/>
      <c r="P129" s="371"/>
      <c r="Q129" s="371"/>
      <c r="R129" s="371"/>
      <c r="S129" s="371"/>
      <c r="T129" s="371"/>
      <c r="U129" s="371"/>
      <c r="V129" s="278"/>
      <c r="W129" s="372"/>
      <c r="X129" s="373"/>
      <c r="Y129" s="373"/>
      <c r="Z129" s="373"/>
      <c r="AA129" s="373"/>
      <c r="AB129" s="373"/>
      <c r="AC129" s="373"/>
      <c r="AD129" s="373"/>
      <c r="AE129" s="373"/>
      <c r="AF129" s="373"/>
      <c r="AG129" s="373"/>
      <c r="AH129" s="373"/>
      <c r="AI129" s="373"/>
      <c r="AJ129" s="374"/>
      <c r="AK129" s="2"/>
      <c r="AL129" s="2"/>
      <c r="AM129" s="2"/>
      <c r="AN129" s="2"/>
      <c r="AO129" s="2"/>
      <c r="AP129" s="2"/>
      <c r="AQ129" s="2"/>
      <c r="AR129" s="3"/>
    </row>
    <row r="130" spans="2:44">
      <c r="B130" s="22"/>
      <c r="C130" s="2"/>
      <c r="D130" s="369" t="str">
        <f t="shared" si="2"/>
        <v/>
      </c>
      <c r="E130" s="369"/>
      <c r="F130" s="369"/>
      <c r="G130" s="14"/>
      <c r="H130" s="381" t="str">
        <f t="shared" si="3"/>
        <v/>
      </c>
      <c r="I130" s="381"/>
      <c r="J130" s="381"/>
      <c r="K130" s="177"/>
      <c r="L130" s="371"/>
      <c r="M130" s="371"/>
      <c r="N130" s="371"/>
      <c r="O130" s="371"/>
      <c r="P130" s="371"/>
      <c r="Q130" s="371"/>
      <c r="R130" s="371"/>
      <c r="S130" s="371"/>
      <c r="T130" s="371"/>
      <c r="U130" s="371"/>
      <c r="V130" s="278"/>
      <c r="W130" s="372"/>
      <c r="X130" s="373"/>
      <c r="Y130" s="373"/>
      <c r="Z130" s="373"/>
      <c r="AA130" s="373"/>
      <c r="AB130" s="373"/>
      <c r="AC130" s="373"/>
      <c r="AD130" s="373"/>
      <c r="AE130" s="373"/>
      <c r="AF130" s="373"/>
      <c r="AG130" s="373"/>
      <c r="AH130" s="373"/>
      <c r="AI130" s="373"/>
      <c r="AJ130" s="374"/>
      <c r="AK130" s="2"/>
      <c r="AL130" s="2"/>
      <c r="AM130" s="2"/>
      <c r="AN130" s="2"/>
      <c r="AO130" s="2"/>
      <c r="AP130" s="2"/>
      <c r="AQ130" s="2"/>
      <c r="AR130" s="3"/>
    </row>
    <row r="131" spans="2:44" ht="17.25" customHeight="1">
      <c r="B131" s="22"/>
      <c r="C131" s="2"/>
      <c r="D131" s="277"/>
      <c r="E131" s="277"/>
      <c r="F131" s="277"/>
      <c r="G131" s="271"/>
      <c r="H131" s="278"/>
      <c r="I131" s="278"/>
      <c r="J131" s="278"/>
      <c r="K131" s="268"/>
      <c r="L131" s="271"/>
      <c r="M131" s="271"/>
      <c r="N131" s="271"/>
      <c r="O131" s="271"/>
      <c r="P131" s="271"/>
      <c r="Q131" s="271"/>
      <c r="R131" s="271"/>
      <c r="S131" s="271"/>
      <c r="T131" s="271"/>
      <c r="U131" s="271"/>
      <c r="V131" s="278"/>
      <c r="W131" s="271"/>
      <c r="X131" s="271"/>
      <c r="Y131" s="271"/>
      <c r="Z131" s="271"/>
      <c r="AA131" s="271"/>
      <c r="AB131" s="271"/>
      <c r="AC131" s="271"/>
      <c r="AD131" s="271"/>
      <c r="AE131" s="271"/>
      <c r="AF131" s="271"/>
      <c r="AG131" s="271"/>
      <c r="AH131" s="271"/>
      <c r="AI131" s="271"/>
      <c r="AJ131" s="271"/>
      <c r="AK131" s="2"/>
      <c r="AL131" s="2"/>
      <c r="AM131" s="2"/>
      <c r="AN131" s="2"/>
      <c r="AO131" s="2"/>
      <c r="AP131" s="2"/>
      <c r="AQ131" s="2"/>
      <c r="AR131" s="3"/>
    </row>
    <row r="132" spans="2:44" ht="15" customHeight="1">
      <c r="B132" s="22"/>
      <c r="C132" s="2"/>
      <c r="D132" s="277"/>
      <c r="E132" s="277"/>
      <c r="F132" s="277"/>
      <c r="G132" s="271"/>
      <c r="H132" s="278"/>
      <c r="I132" s="278"/>
      <c r="J132" s="278"/>
      <c r="K132" s="268"/>
      <c r="L132" s="271"/>
      <c r="M132" s="271"/>
      <c r="N132" s="271"/>
      <c r="O132" s="271"/>
      <c r="P132" s="271"/>
      <c r="Q132" s="271"/>
      <c r="R132" s="271"/>
      <c r="S132" s="271"/>
      <c r="T132" s="271"/>
      <c r="U132" s="271"/>
      <c r="V132" s="278"/>
      <c r="W132" s="271"/>
      <c r="X132" s="271"/>
      <c r="Y132" s="271"/>
      <c r="Z132" s="271"/>
      <c r="AA132" s="271"/>
      <c r="AB132" s="271"/>
      <c r="AC132" s="271"/>
      <c r="AD132" s="271"/>
      <c r="AE132" s="271"/>
      <c r="AF132" s="271"/>
      <c r="AG132" s="271"/>
      <c r="AH132" s="271"/>
      <c r="AI132" s="271"/>
      <c r="AJ132" s="271"/>
      <c r="AK132" s="2"/>
      <c r="AL132" s="2"/>
      <c r="AM132" s="2"/>
      <c r="AN132" s="2"/>
      <c r="AO132" s="2"/>
      <c r="AP132" s="2"/>
      <c r="AQ132" s="2"/>
      <c r="AR132" s="3"/>
    </row>
    <row r="133" spans="2:44">
      <c r="B133" s="22"/>
      <c r="C133" s="2"/>
      <c r="D133" s="369" t="str">
        <f t="shared" ref="D133:D154" si="4">IF(IF(ISNA(VLOOKUP(AT76,$A$56:$U$107,6,0)),"",VLOOKUP(AT76,$A$56:$Q$107,6,0))="","",IF(ISNA(VLOOKUP(AT76,$A$56:$U$107,6,0)),"",VLOOKUP(AT76,$A$56:$Q$107,6,0)))</f>
        <v/>
      </c>
      <c r="E133" s="369"/>
      <c r="F133" s="369"/>
      <c r="G133" s="14"/>
      <c r="H133" s="370" t="str">
        <f t="shared" ref="H133:H154" si="5">IF(IF(ISNA(VLOOKUP(AT76,$A$56:$U$107,10,0)),"",VLOOKUP(AT76,$A$56:$Q$107,10,0))="","",IF(ISNA(VLOOKUP(AT76,$A$56:$U$107,10,0)),"",VLOOKUP(AT76,$A$56:$Q$107,10,0)))</f>
        <v/>
      </c>
      <c r="I133" s="370"/>
      <c r="J133" s="370"/>
      <c r="K133" s="177"/>
      <c r="L133" s="371"/>
      <c r="M133" s="371"/>
      <c r="N133" s="371"/>
      <c r="O133" s="371"/>
      <c r="P133" s="371"/>
      <c r="Q133" s="371"/>
      <c r="R133" s="371"/>
      <c r="S133" s="371"/>
      <c r="T133" s="371"/>
      <c r="U133" s="371"/>
      <c r="V133" s="278"/>
      <c r="W133" s="372"/>
      <c r="X133" s="373"/>
      <c r="Y133" s="373"/>
      <c r="Z133" s="373"/>
      <c r="AA133" s="373"/>
      <c r="AB133" s="373"/>
      <c r="AC133" s="373"/>
      <c r="AD133" s="373"/>
      <c r="AE133" s="373"/>
      <c r="AF133" s="373"/>
      <c r="AG133" s="373"/>
      <c r="AH133" s="373"/>
      <c r="AI133" s="373"/>
      <c r="AJ133" s="374"/>
      <c r="AK133" s="2"/>
      <c r="AL133" s="2"/>
      <c r="AM133" s="2"/>
      <c r="AN133" s="2"/>
      <c r="AO133" s="2"/>
      <c r="AP133" s="2"/>
      <c r="AQ133" s="2"/>
      <c r="AR133" s="3"/>
    </row>
    <row r="134" spans="2:44">
      <c r="B134" s="22"/>
      <c r="C134" s="2"/>
      <c r="D134" s="369" t="str">
        <f t="shared" si="4"/>
        <v/>
      </c>
      <c r="E134" s="369"/>
      <c r="F134" s="369"/>
      <c r="G134" s="14"/>
      <c r="H134" s="370" t="str">
        <f t="shared" si="5"/>
        <v/>
      </c>
      <c r="I134" s="370"/>
      <c r="J134" s="370"/>
      <c r="K134" s="177"/>
      <c r="L134" s="371"/>
      <c r="M134" s="371"/>
      <c r="N134" s="371"/>
      <c r="O134" s="371"/>
      <c r="P134" s="371"/>
      <c r="Q134" s="371"/>
      <c r="R134" s="371"/>
      <c r="S134" s="371"/>
      <c r="T134" s="371"/>
      <c r="U134" s="371"/>
      <c r="V134" s="278"/>
      <c r="W134" s="371"/>
      <c r="X134" s="371"/>
      <c r="Y134" s="371"/>
      <c r="Z134" s="371"/>
      <c r="AA134" s="371"/>
      <c r="AB134" s="371"/>
      <c r="AC134" s="371"/>
      <c r="AD134" s="371"/>
      <c r="AE134" s="371"/>
      <c r="AF134" s="371"/>
      <c r="AG134" s="371"/>
      <c r="AH134" s="371"/>
      <c r="AI134" s="371"/>
      <c r="AJ134" s="371"/>
      <c r="AK134" s="2"/>
      <c r="AL134" s="2"/>
      <c r="AM134" s="2"/>
      <c r="AN134" s="2"/>
      <c r="AO134" s="2"/>
      <c r="AP134" s="2"/>
      <c r="AQ134" s="2"/>
      <c r="AR134" s="3"/>
    </row>
    <row r="135" spans="2:44">
      <c r="B135" s="22"/>
      <c r="C135" s="2"/>
      <c r="D135" s="369" t="str">
        <f t="shared" si="4"/>
        <v/>
      </c>
      <c r="E135" s="369"/>
      <c r="F135" s="369"/>
      <c r="G135" s="14"/>
      <c r="H135" s="370" t="str">
        <f t="shared" si="5"/>
        <v/>
      </c>
      <c r="I135" s="370"/>
      <c r="J135" s="370"/>
      <c r="K135" s="177"/>
      <c r="L135" s="371"/>
      <c r="M135" s="371"/>
      <c r="N135" s="371"/>
      <c r="O135" s="371"/>
      <c r="P135" s="371"/>
      <c r="Q135" s="371"/>
      <c r="R135" s="371"/>
      <c r="S135" s="371"/>
      <c r="T135" s="371"/>
      <c r="U135" s="371"/>
      <c r="V135" s="278"/>
      <c r="W135" s="372"/>
      <c r="X135" s="373"/>
      <c r="Y135" s="373"/>
      <c r="Z135" s="373"/>
      <c r="AA135" s="373"/>
      <c r="AB135" s="373"/>
      <c r="AC135" s="373"/>
      <c r="AD135" s="373"/>
      <c r="AE135" s="373"/>
      <c r="AF135" s="373"/>
      <c r="AG135" s="373"/>
      <c r="AH135" s="373"/>
      <c r="AI135" s="373"/>
      <c r="AJ135" s="374"/>
      <c r="AK135" s="2"/>
      <c r="AL135" s="2"/>
      <c r="AM135" s="2"/>
      <c r="AN135" s="2"/>
      <c r="AO135" s="2"/>
      <c r="AP135" s="2"/>
      <c r="AQ135" s="2"/>
      <c r="AR135" s="3"/>
    </row>
    <row r="136" spans="2:44" ht="15" customHeight="1">
      <c r="B136" s="22"/>
      <c r="C136" s="2"/>
      <c r="D136" s="369" t="str">
        <f t="shared" si="4"/>
        <v/>
      </c>
      <c r="E136" s="369"/>
      <c r="F136" s="369"/>
      <c r="G136" s="14"/>
      <c r="H136" s="370" t="str">
        <f t="shared" si="5"/>
        <v/>
      </c>
      <c r="I136" s="370"/>
      <c r="J136" s="370"/>
      <c r="K136" s="177"/>
      <c r="L136" s="371"/>
      <c r="M136" s="371"/>
      <c r="N136" s="371"/>
      <c r="O136" s="371"/>
      <c r="P136" s="371"/>
      <c r="Q136" s="371"/>
      <c r="R136" s="371"/>
      <c r="S136" s="371"/>
      <c r="T136" s="371"/>
      <c r="U136" s="371"/>
      <c r="V136" s="278"/>
      <c r="W136" s="371"/>
      <c r="X136" s="371"/>
      <c r="Y136" s="371"/>
      <c r="Z136" s="371"/>
      <c r="AA136" s="371"/>
      <c r="AB136" s="371"/>
      <c r="AC136" s="371"/>
      <c r="AD136" s="371"/>
      <c r="AE136" s="371"/>
      <c r="AF136" s="371"/>
      <c r="AG136" s="371"/>
      <c r="AH136" s="371"/>
      <c r="AI136" s="371"/>
      <c r="AJ136" s="371"/>
      <c r="AK136" s="2"/>
      <c r="AL136" s="2"/>
      <c r="AM136" s="2"/>
      <c r="AN136" s="2"/>
      <c r="AO136" s="2"/>
      <c r="AP136" s="2"/>
      <c r="AQ136" s="2"/>
      <c r="AR136" s="3"/>
    </row>
    <row r="137" spans="2:44" ht="15" customHeight="1">
      <c r="B137" s="22"/>
      <c r="C137" s="7"/>
      <c r="D137" s="369" t="str">
        <f t="shared" si="4"/>
        <v/>
      </c>
      <c r="E137" s="369"/>
      <c r="F137" s="369"/>
      <c r="G137" s="14"/>
      <c r="H137" s="370" t="str">
        <f t="shared" si="5"/>
        <v/>
      </c>
      <c r="I137" s="370"/>
      <c r="J137" s="370"/>
      <c r="K137" s="177"/>
      <c r="L137" s="371"/>
      <c r="M137" s="371"/>
      <c r="N137" s="371"/>
      <c r="O137" s="371"/>
      <c r="P137" s="371"/>
      <c r="Q137" s="371"/>
      <c r="R137" s="371"/>
      <c r="S137" s="371"/>
      <c r="T137" s="371"/>
      <c r="U137" s="371"/>
      <c r="V137" s="278"/>
      <c r="W137" s="372"/>
      <c r="X137" s="373"/>
      <c r="Y137" s="373"/>
      <c r="Z137" s="373"/>
      <c r="AA137" s="373"/>
      <c r="AB137" s="373"/>
      <c r="AC137" s="373"/>
      <c r="AD137" s="373"/>
      <c r="AE137" s="373"/>
      <c r="AF137" s="373"/>
      <c r="AG137" s="373"/>
      <c r="AH137" s="373"/>
      <c r="AI137" s="373"/>
      <c r="AJ137" s="374"/>
      <c r="AK137" s="7"/>
      <c r="AL137" s="7"/>
      <c r="AM137" s="7"/>
      <c r="AN137" s="7"/>
      <c r="AO137" s="7"/>
      <c r="AP137" s="7"/>
      <c r="AQ137" s="7"/>
      <c r="AR137" s="157"/>
    </row>
    <row r="138" spans="2:44">
      <c r="B138" s="22"/>
      <c r="C138" s="2"/>
      <c r="D138" s="369" t="str">
        <f t="shared" si="4"/>
        <v/>
      </c>
      <c r="E138" s="369"/>
      <c r="F138" s="369"/>
      <c r="G138" s="14"/>
      <c r="H138" s="370" t="str">
        <f t="shared" si="5"/>
        <v/>
      </c>
      <c r="I138" s="370"/>
      <c r="J138" s="370"/>
      <c r="K138" s="177"/>
      <c r="L138" s="371"/>
      <c r="M138" s="371"/>
      <c r="N138" s="371"/>
      <c r="O138" s="371"/>
      <c r="P138" s="371"/>
      <c r="Q138" s="371"/>
      <c r="R138" s="371"/>
      <c r="S138" s="371"/>
      <c r="T138" s="371"/>
      <c r="U138" s="371"/>
      <c r="V138" s="278"/>
      <c r="W138" s="371"/>
      <c r="X138" s="371"/>
      <c r="Y138" s="371"/>
      <c r="Z138" s="371"/>
      <c r="AA138" s="371"/>
      <c r="AB138" s="371"/>
      <c r="AC138" s="371"/>
      <c r="AD138" s="371"/>
      <c r="AE138" s="371"/>
      <c r="AF138" s="371"/>
      <c r="AG138" s="371"/>
      <c r="AH138" s="371"/>
      <c r="AI138" s="371"/>
      <c r="AJ138" s="371"/>
      <c r="AK138" s="2"/>
      <c r="AL138" s="2"/>
      <c r="AM138" s="2"/>
      <c r="AN138" s="2"/>
      <c r="AO138" s="2"/>
      <c r="AP138" s="2"/>
      <c r="AQ138" s="2"/>
      <c r="AR138" s="3"/>
    </row>
    <row r="139" spans="2:44">
      <c r="B139" s="22"/>
      <c r="C139" s="2"/>
      <c r="D139" s="369" t="str">
        <f t="shared" si="4"/>
        <v/>
      </c>
      <c r="E139" s="369"/>
      <c r="F139" s="369"/>
      <c r="G139" s="14"/>
      <c r="H139" s="370" t="str">
        <f t="shared" si="5"/>
        <v/>
      </c>
      <c r="I139" s="370"/>
      <c r="J139" s="370"/>
      <c r="K139" s="177"/>
      <c r="L139" s="371"/>
      <c r="M139" s="371"/>
      <c r="N139" s="371"/>
      <c r="O139" s="371"/>
      <c r="P139" s="371"/>
      <c r="Q139" s="371"/>
      <c r="R139" s="371"/>
      <c r="S139" s="371"/>
      <c r="T139" s="371"/>
      <c r="U139" s="371"/>
      <c r="V139" s="278"/>
      <c r="W139" s="372"/>
      <c r="X139" s="373"/>
      <c r="Y139" s="373"/>
      <c r="Z139" s="373"/>
      <c r="AA139" s="373"/>
      <c r="AB139" s="373"/>
      <c r="AC139" s="373"/>
      <c r="AD139" s="373"/>
      <c r="AE139" s="373"/>
      <c r="AF139" s="373"/>
      <c r="AG139" s="373"/>
      <c r="AH139" s="373"/>
      <c r="AI139" s="373"/>
      <c r="AJ139" s="374"/>
      <c r="AK139" s="2"/>
      <c r="AL139" s="2"/>
      <c r="AM139" s="2"/>
      <c r="AN139" s="2"/>
      <c r="AO139" s="2"/>
      <c r="AP139" s="2"/>
      <c r="AQ139" s="2"/>
      <c r="AR139" s="3"/>
    </row>
    <row r="140" spans="2:44">
      <c r="B140" s="22"/>
      <c r="C140" s="2"/>
      <c r="D140" s="369" t="str">
        <f t="shared" si="4"/>
        <v/>
      </c>
      <c r="E140" s="369"/>
      <c r="F140" s="369"/>
      <c r="G140" s="14"/>
      <c r="H140" s="370" t="str">
        <f t="shared" si="5"/>
        <v/>
      </c>
      <c r="I140" s="370"/>
      <c r="J140" s="370"/>
      <c r="K140" s="177"/>
      <c r="L140" s="371"/>
      <c r="M140" s="371"/>
      <c r="N140" s="371"/>
      <c r="O140" s="371"/>
      <c r="P140" s="371"/>
      <c r="Q140" s="371"/>
      <c r="R140" s="371"/>
      <c r="S140" s="371"/>
      <c r="T140" s="371"/>
      <c r="U140" s="371"/>
      <c r="V140" s="278"/>
      <c r="W140" s="372"/>
      <c r="X140" s="373"/>
      <c r="Y140" s="373"/>
      <c r="Z140" s="373"/>
      <c r="AA140" s="373"/>
      <c r="AB140" s="373"/>
      <c r="AC140" s="373"/>
      <c r="AD140" s="373"/>
      <c r="AE140" s="373"/>
      <c r="AF140" s="373"/>
      <c r="AG140" s="373"/>
      <c r="AH140" s="373"/>
      <c r="AI140" s="373"/>
      <c r="AJ140" s="374"/>
      <c r="AK140" s="2"/>
      <c r="AL140" s="2"/>
      <c r="AM140" s="2"/>
      <c r="AN140" s="2"/>
      <c r="AO140" s="2"/>
      <c r="AP140" s="2"/>
      <c r="AQ140" s="2"/>
      <c r="AR140" s="3"/>
    </row>
    <row r="141" spans="2:44">
      <c r="B141" s="22"/>
      <c r="C141" s="2"/>
      <c r="D141" s="369" t="str">
        <f t="shared" si="4"/>
        <v/>
      </c>
      <c r="E141" s="369"/>
      <c r="F141" s="369"/>
      <c r="G141" s="14"/>
      <c r="H141" s="370" t="str">
        <f t="shared" si="5"/>
        <v/>
      </c>
      <c r="I141" s="370"/>
      <c r="J141" s="370"/>
      <c r="K141" s="177"/>
      <c r="L141" s="371"/>
      <c r="M141" s="371"/>
      <c r="N141" s="371"/>
      <c r="O141" s="371"/>
      <c r="P141" s="371"/>
      <c r="Q141" s="371"/>
      <c r="R141" s="371"/>
      <c r="S141" s="371"/>
      <c r="T141" s="371"/>
      <c r="U141" s="371"/>
      <c r="V141" s="278"/>
      <c r="W141" s="372"/>
      <c r="X141" s="373"/>
      <c r="Y141" s="373"/>
      <c r="Z141" s="373"/>
      <c r="AA141" s="373"/>
      <c r="AB141" s="373"/>
      <c r="AC141" s="373"/>
      <c r="AD141" s="373"/>
      <c r="AE141" s="373"/>
      <c r="AF141" s="373"/>
      <c r="AG141" s="373"/>
      <c r="AH141" s="373"/>
      <c r="AI141" s="373"/>
      <c r="AJ141" s="374"/>
      <c r="AK141" s="2"/>
      <c r="AL141" s="2"/>
      <c r="AM141" s="2"/>
      <c r="AN141" s="2"/>
      <c r="AO141" s="2"/>
      <c r="AP141" s="2"/>
      <c r="AQ141" s="2"/>
      <c r="AR141" s="3"/>
    </row>
    <row r="142" spans="2:44">
      <c r="B142" s="22"/>
      <c r="C142" s="2"/>
      <c r="D142" s="369" t="str">
        <f t="shared" si="4"/>
        <v/>
      </c>
      <c r="E142" s="369"/>
      <c r="F142" s="369"/>
      <c r="G142" s="14"/>
      <c r="H142" s="370" t="str">
        <f t="shared" si="5"/>
        <v/>
      </c>
      <c r="I142" s="370"/>
      <c r="J142" s="370"/>
      <c r="K142" s="177"/>
      <c r="L142" s="371"/>
      <c r="M142" s="371"/>
      <c r="N142" s="371"/>
      <c r="O142" s="371"/>
      <c r="P142" s="371"/>
      <c r="Q142" s="371"/>
      <c r="R142" s="371"/>
      <c r="S142" s="371"/>
      <c r="T142" s="371"/>
      <c r="U142" s="371"/>
      <c r="V142" s="278"/>
      <c r="W142" s="372"/>
      <c r="X142" s="373"/>
      <c r="Y142" s="373"/>
      <c r="Z142" s="373"/>
      <c r="AA142" s="373"/>
      <c r="AB142" s="373"/>
      <c r="AC142" s="373"/>
      <c r="AD142" s="373"/>
      <c r="AE142" s="373"/>
      <c r="AF142" s="373"/>
      <c r="AG142" s="373"/>
      <c r="AH142" s="373"/>
      <c r="AI142" s="373"/>
      <c r="AJ142" s="374"/>
      <c r="AK142" s="2"/>
      <c r="AL142" s="2"/>
      <c r="AM142" s="2"/>
      <c r="AN142" s="2"/>
      <c r="AO142" s="2"/>
      <c r="AP142" s="2"/>
      <c r="AQ142" s="2"/>
      <c r="AR142" s="3"/>
    </row>
    <row r="143" spans="2:44">
      <c r="B143" s="22"/>
      <c r="C143" s="2"/>
      <c r="D143" s="369" t="str">
        <f t="shared" si="4"/>
        <v/>
      </c>
      <c r="E143" s="369"/>
      <c r="F143" s="369"/>
      <c r="G143" s="14"/>
      <c r="H143" s="370" t="str">
        <f t="shared" si="5"/>
        <v/>
      </c>
      <c r="I143" s="370"/>
      <c r="J143" s="370"/>
      <c r="K143" s="177"/>
      <c r="L143" s="371"/>
      <c r="M143" s="371"/>
      <c r="N143" s="371"/>
      <c r="O143" s="371"/>
      <c r="P143" s="371"/>
      <c r="Q143" s="371"/>
      <c r="R143" s="371"/>
      <c r="S143" s="371"/>
      <c r="T143" s="371"/>
      <c r="U143" s="371"/>
      <c r="V143" s="278"/>
      <c r="W143" s="372"/>
      <c r="X143" s="373"/>
      <c r="Y143" s="373"/>
      <c r="Z143" s="373"/>
      <c r="AA143" s="373"/>
      <c r="AB143" s="373"/>
      <c r="AC143" s="373"/>
      <c r="AD143" s="373"/>
      <c r="AE143" s="373"/>
      <c r="AF143" s="373"/>
      <c r="AG143" s="373"/>
      <c r="AH143" s="373"/>
      <c r="AI143" s="373"/>
      <c r="AJ143" s="374"/>
      <c r="AK143" s="2"/>
      <c r="AL143" s="2"/>
      <c r="AM143" s="2"/>
      <c r="AN143" s="2"/>
      <c r="AO143" s="2"/>
      <c r="AP143" s="2"/>
      <c r="AQ143" s="2"/>
      <c r="AR143" s="3"/>
    </row>
    <row r="144" spans="2:44">
      <c r="B144" s="22"/>
      <c r="C144" s="2"/>
      <c r="D144" s="369" t="str">
        <f t="shared" si="4"/>
        <v/>
      </c>
      <c r="E144" s="369"/>
      <c r="F144" s="369"/>
      <c r="G144" s="14"/>
      <c r="H144" s="370" t="str">
        <f t="shared" si="5"/>
        <v/>
      </c>
      <c r="I144" s="370"/>
      <c r="J144" s="370"/>
      <c r="K144" s="177"/>
      <c r="L144" s="371"/>
      <c r="M144" s="371"/>
      <c r="N144" s="371"/>
      <c r="O144" s="371"/>
      <c r="P144" s="371"/>
      <c r="Q144" s="371"/>
      <c r="R144" s="371"/>
      <c r="S144" s="371"/>
      <c r="T144" s="371"/>
      <c r="U144" s="371"/>
      <c r="V144" s="278"/>
      <c r="W144" s="372"/>
      <c r="X144" s="373"/>
      <c r="Y144" s="373"/>
      <c r="Z144" s="373"/>
      <c r="AA144" s="373"/>
      <c r="AB144" s="373"/>
      <c r="AC144" s="373"/>
      <c r="AD144" s="373"/>
      <c r="AE144" s="373"/>
      <c r="AF144" s="373"/>
      <c r="AG144" s="373"/>
      <c r="AH144" s="373"/>
      <c r="AI144" s="373"/>
      <c r="AJ144" s="374"/>
      <c r="AK144" s="2"/>
      <c r="AL144" s="2"/>
      <c r="AM144" s="2"/>
      <c r="AN144" s="2"/>
      <c r="AO144" s="2"/>
      <c r="AP144" s="2"/>
      <c r="AQ144" s="2"/>
      <c r="AR144" s="3"/>
    </row>
    <row r="145" spans="2:44">
      <c r="B145" s="22"/>
      <c r="C145" s="2"/>
      <c r="D145" s="369" t="str">
        <f t="shared" si="4"/>
        <v/>
      </c>
      <c r="E145" s="369"/>
      <c r="F145" s="369"/>
      <c r="G145" s="14"/>
      <c r="H145" s="370" t="str">
        <f t="shared" si="5"/>
        <v/>
      </c>
      <c r="I145" s="370"/>
      <c r="J145" s="370"/>
      <c r="K145" s="177"/>
      <c r="L145" s="371"/>
      <c r="M145" s="371"/>
      <c r="N145" s="371"/>
      <c r="O145" s="371"/>
      <c r="P145" s="371"/>
      <c r="Q145" s="371"/>
      <c r="R145" s="371"/>
      <c r="S145" s="371"/>
      <c r="T145" s="371"/>
      <c r="U145" s="371"/>
      <c r="V145" s="278"/>
      <c r="W145" s="372"/>
      <c r="X145" s="373"/>
      <c r="Y145" s="373"/>
      <c r="Z145" s="373"/>
      <c r="AA145" s="373"/>
      <c r="AB145" s="373"/>
      <c r="AC145" s="373"/>
      <c r="AD145" s="373"/>
      <c r="AE145" s="373"/>
      <c r="AF145" s="373"/>
      <c r="AG145" s="373"/>
      <c r="AH145" s="373"/>
      <c r="AI145" s="373"/>
      <c r="AJ145" s="374"/>
      <c r="AK145" s="2"/>
      <c r="AL145" s="2"/>
      <c r="AM145" s="2"/>
      <c r="AN145" s="2"/>
      <c r="AO145" s="2"/>
      <c r="AP145" s="2"/>
      <c r="AQ145" s="2"/>
      <c r="AR145" s="3"/>
    </row>
    <row r="146" spans="2:44">
      <c r="B146" s="22"/>
      <c r="C146" s="2"/>
      <c r="D146" s="369" t="str">
        <f t="shared" si="4"/>
        <v/>
      </c>
      <c r="E146" s="369"/>
      <c r="F146" s="369"/>
      <c r="G146" s="14"/>
      <c r="H146" s="370" t="str">
        <f t="shared" si="5"/>
        <v/>
      </c>
      <c r="I146" s="370"/>
      <c r="J146" s="370"/>
      <c r="K146" s="177"/>
      <c r="L146" s="371"/>
      <c r="M146" s="371"/>
      <c r="N146" s="371"/>
      <c r="O146" s="371"/>
      <c r="P146" s="371"/>
      <c r="Q146" s="371"/>
      <c r="R146" s="371"/>
      <c r="S146" s="371"/>
      <c r="T146" s="371"/>
      <c r="U146" s="371"/>
      <c r="V146" s="278"/>
      <c r="W146" s="372"/>
      <c r="X146" s="373"/>
      <c r="Y146" s="373"/>
      <c r="Z146" s="373"/>
      <c r="AA146" s="373"/>
      <c r="AB146" s="373"/>
      <c r="AC146" s="373"/>
      <c r="AD146" s="373"/>
      <c r="AE146" s="373"/>
      <c r="AF146" s="373"/>
      <c r="AG146" s="373"/>
      <c r="AH146" s="373"/>
      <c r="AI146" s="373"/>
      <c r="AJ146" s="374"/>
      <c r="AK146" s="2"/>
      <c r="AL146" s="2"/>
      <c r="AM146" s="2"/>
      <c r="AN146" s="2"/>
      <c r="AO146" s="2"/>
      <c r="AP146" s="2"/>
      <c r="AQ146" s="2"/>
      <c r="AR146" s="3"/>
    </row>
    <row r="147" spans="2:44">
      <c r="B147" s="22"/>
      <c r="C147" s="2"/>
      <c r="D147" s="369" t="str">
        <f t="shared" si="4"/>
        <v/>
      </c>
      <c r="E147" s="369"/>
      <c r="F147" s="369"/>
      <c r="G147" s="14"/>
      <c r="H147" s="370" t="str">
        <f t="shared" si="5"/>
        <v/>
      </c>
      <c r="I147" s="370"/>
      <c r="J147" s="370"/>
      <c r="K147" s="177"/>
      <c r="L147" s="371"/>
      <c r="M147" s="371"/>
      <c r="N147" s="371"/>
      <c r="O147" s="371"/>
      <c r="P147" s="371"/>
      <c r="Q147" s="371"/>
      <c r="R147" s="371"/>
      <c r="S147" s="371"/>
      <c r="T147" s="371"/>
      <c r="U147" s="371"/>
      <c r="V147" s="278"/>
      <c r="W147" s="372"/>
      <c r="X147" s="373"/>
      <c r="Y147" s="373"/>
      <c r="Z147" s="373"/>
      <c r="AA147" s="373"/>
      <c r="AB147" s="373"/>
      <c r="AC147" s="373"/>
      <c r="AD147" s="373"/>
      <c r="AE147" s="373"/>
      <c r="AF147" s="373"/>
      <c r="AG147" s="373"/>
      <c r="AH147" s="373"/>
      <c r="AI147" s="373"/>
      <c r="AJ147" s="374"/>
      <c r="AK147" s="2"/>
      <c r="AL147" s="2"/>
      <c r="AM147" s="2"/>
      <c r="AN147" s="2"/>
      <c r="AO147" s="2"/>
      <c r="AP147" s="2"/>
      <c r="AQ147" s="2"/>
      <c r="AR147" s="3"/>
    </row>
    <row r="148" spans="2:44">
      <c r="B148" s="22"/>
      <c r="C148" s="2"/>
      <c r="D148" s="369" t="str">
        <f t="shared" si="4"/>
        <v/>
      </c>
      <c r="E148" s="369"/>
      <c r="F148" s="369"/>
      <c r="G148" s="14"/>
      <c r="H148" s="370" t="str">
        <f t="shared" si="5"/>
        <v/>
      </c>
      <c r="I148" s="370"/>
      <c r="J148" s="370"/>
      <c r="K148" s="177"/>
      <c r="L148" s="371"/>
      <c r="M148" s="371"/>
      <c r="N148" s="371"/>
      <c r="O148" s="371"/>
      <c r="P148" s="371"/>
      <c r="Q148" s="371"/>
      <c r="R148" s="371"/>
      <c r="S148" s="371"/>
      <c r="T148" s="371"/>
      <c r="U148" s="371"/>
      <c r="V148" s="278"/>
      <c r="W148" s="372"/>
      <c r="X148" s="373"/>
      <c r="Y148" s="373"/>
      <c r="Z148" s="373"/>
      <c r="AA148" s="373"/>
      <c r="AB148" s="373"/>
      <c r="AC148" s="373"/>
      <c r="AD148" s="373"/>
      <c r="AE148" s="373"/>
      <c r="AF148" s="373"/>
      <c r="AG148" s="373"/>
      <c r="AH148" s="373"/>
      <c r="AI148" s="373"/>
      <c r="AJ148" s="374"/>
      <c r="AK148" s="2"/>
      <c r="AL148" s="2"/>
      <c r="AM148" s="2"/>
      <c r="AN148" s="2"/>
      <c r="AO148" s="2"/>
      <c r="AP148" s="2"/>
      <c r="AQ148" s="2"/>
      <c r="AR148" s="3"/>
    </row>
    <row r="149" spans="2:44">
      <c r="B149" s="22"/>
      <c r="C149" s="2"/>
      <c r="D149" s="369" t="str">
        <f t="shared" si="4"/>
        <v/>
      </c>
      <c r="E149" s="369"/>
      <c r="F149" s="369"/>
      <c r="G149" s="14"/>
      <c r="H149" s="370" t="str">
        <f t="shared" si="5"/>
        <v/>
      </c>
      <c r="I149" s="370"/>
      <c r="J149" s="370"/>
      <c r="K149" s="177"/>
      <c r="L149" s="371"/>
      <c r="M149" s="371"/>
      <c r="N149" s="371"/>
      <c r="O149" s="371"/>
      <c r="P149" s="371"/>
      <c r="Q149" s="371"/>
      <c r="R149" s="371"/>
      <c r="S149" s="371"/>
      <c r="T149" s="371"/>
      <c r="U149" s="371"/>
      <c r="V149" s="278"/>
      <c r="W149" s="372"/>
      <c r="X149" s="373"/>
      <c r="Y149" s="373"/>
      <c r="Z149" s="373"/>
      <c r="AA149" s="373"/>
      <c r="AB149" s="373"/>
      <c r="AC149" s="373"/>
      <c r="AD149" s="373"/>
      <c r="AE149" s="373"/>
      <c r="AF149" s="373"/>
      <c r="AG149" s="373"/>
      <c r="AH149" s="373"/>
      <c r="AI149" s="373"/>
      <c r="AJ149" s="374"/>
      <c r="AK149" s="2"/>
      <c r="AL149" s="2"/>
      <c r="AM149" s="2"/>
      <c r="AN149" s="2"/>
      <c r="AO149" s="2"/>
      <c r="AP149" s="2"/>
      <c r="AQ149" s="2"/>
      <c r="AR149" s="3"/>
    </row>
    <row r="150" spans="2:44">
      <c r="B150" s="22"/>
      <c r="C150" s="2"/>
      <c r="D150" s="369" t="str">
        <f t="shared" si="4"/>
        <v/>
      </c>
      <c r="E150" s="369"/>
      <c r="F150" s="369"/>
      <c r="G150" s="14"/>
      <c r="H150" s="370" t="str">
        <f t="shared" si="5"/>
        <v/>
      </c>
      <c r="I150" s="370"/>
      <c r="J150" s="370"/>
      <c r="K150" s="177"/>
      <c r="L150" s="371"/>
      <c r="M150" s="371"/>
      <c r="N150" s="371"/>
      <c r="O150" s="371"/>
      <c r="P150" s="371"/>
      <c r="Q150" s="371"/>
      <c r="R150" s="371"/>
      <c r="S150" s="371"/>
      <c r="T150" s="371"/>
      <c r="U150" s="371"/>
      <c r="V150" s="278"/>
      <c r="W150" s="372"/>
      <c r="X150" s="373"/>
      <c r="Y150" s="373"/>
      <c r="Z150" s="373"/>
      <c r="AA150" s="373"/>
      <c r="AB150" s="373"/>
      <c r="AC150" s="373"/>
      <c r="AD150" s="373"/>
      <c r="AE150" s="373"/>
      <c r="AF150" s="373"/>
      <c r="AG150" s="373"/>
      <c r="AH150" s="373"/>
      <c r="AI150" s="373"/>
      <c r="AJ150" s="374"/>
      <c r="AK150" s="2"/>
      <c r="AL150" s="2"/>
      <c r="AM150" s="2"/>
      <c r="AN150" s="2"/>
      <c r="AO150" s="2"/>
      <c r="AP150" s="2"/>
      <c r="AQ150" s="2"/>
      <c r="AR150" s="3"/>
    </row>
    <row r="151" spans="2:44">
      <c r="B151" s="22"/>
      <c r="C151" s="2"/>
      <c r="D151" s="369" t="str">
        <f t="shared" si="4"/>
        <v/>
      </c>
      <c r="E151" s="369"/>
      <c r="F151" s="369"/>
      <c r="G151" s="14"/>
      <c r="H151" s="370" t="str">
        <f t="shared" si="5"/>
        <v/>
      </c>
      <c r="I151" s="370"/>
      <c r="J151" s="370"/>
      <c r="K151" s="177"/>
      <c r="L151" s="371"/>
      <c r="M151" s="371"/>
      <c r="N151" s="371"/>
      <c r="O151" s="371"/>
      <c r="P151" s="371"/>
      <c r="Q151" s="371"/>
      <c r="R151" s="371"/>
      <c r="S151" s="371"/>
      <c r="T151" s="371"/>
      <c r="U151" s="371"/>
      <c r="V151" s="278"/>
      <c r="W151" s="372"/>
      <c r="X151" s="373"/>
      <c r="Y151" s="373"/>
      <c r="Z151" s="373"/>
      <c r="AA151" s="373"/>
      <c r="AB151" s="373"/>
      <c r="AC151" s="373"/>
      <c r="AD151" s="373"/>
      <c r="AE151" s="373"/>
      <c r="AF151" s="373"/>
      <c r="AG151" s="373"/>
      <c r="AH151" s="373"/>
      <c r="AI151" s="373"/>
      <c r="AJ151" s="374"/>
      <c r="AK151" s="2"/>
      <c r="AL151" s="2"/>
      <c r="AM151" s="2"/>
      <c r="AN151" s="2"/>
      <c r="AO151" s="2"/>
      <c r="AP151" s="2"/>
      <c r="AQ151" s="2"/>
      <c r="AR151" s="3"/>
    </row>
    <row r="152" spans="2:44">
      <c r="B152" s="22"/>
      <c r="C152" s="2"/>
      <c r="D152" s="369" t="str">
        <f t="shared" si="4"/>
        <v/>
      </c>
      <c r="E152" s="369"/>
      <c r="F152" s="369"/>
      <c r="G152" s="14"/>
      <c r="H152" s="370" t="str">
        <f t="shared" si="5"/>
        <v/>
      </c>
      <c r="I152" s="370"/>
      <c r="J152" s="370"/>
      <c r="K152" s="177"/>
      <c r="L152" s="371"/>
      <c r="M152" s="371"/>
      <c r="N152" s="371"/>
      <c r="O152" s="371"/>
      <c r="P152" s="371"/>
      <c r="Q152" s="371"/>
      <c r="R152" s="371"/>
      <c r="S152" s="371"/>
      <c r="T152" s="371"/>
      <c r="U152" s="371"/>
      <c r="V152" s="278"/>
      <c r="W152" s="372"/>
      <c r="X152" s="373"/>
      <c r="Y152" s="373"/>
      <c r="Z152" s="373"/>
      <c r="AA152" s="373"/>
      <c r="AB152" s="373"/>
      <c r="AC152" s="373"/>
      <c r="AD152" s="373"/>
      <c r="AE152" s="373"/>
      <c r="AF152" s="373"/>
      <c r="AG152" s="373"/>
      <c r="AH152" s="373"/>
      <c r="AI152" s="373"/>
      <c r="AJ152" s="374"/>
      <c r="AK152" s="2"/>
      <c r="AL152" s="2"/>
      <c r="AM152" s="2"/>
      <c r="AN152" s="2"/>
      <c r="AO152" s="2"/>
      <c r="AP152" s="2"/>
      <c r="AQ152" s="2"/>
      <c r="AR152" s="3"/>
    </row>
    <row r="153" spans="2:44">
      <c r="B153" s="22"/>
      <c r="C153" s="2"/>
      <c r="D153" s="369" t="str">
        <f t="shared" si="4"/>
        <v/>
      </c>
      <c r="E153" s="369"/>
      <c r="F153" s="369"/>
      <c r="G153" s="14"/>
      <c r="H153" s="370" t="str">
        <f t="shared" si="5"/>
        <v/>
      </c>
      <c r="I153" s="370"/>
      <c r="J153" s="370"/>
      <c r="K153" s="177"/>
      <c r="L153" s="371"/>
      <c r="M153" s="371"/>
      <c r="N153" s="371"/>
      <c r="O153" s="371"/>
      <c r="P153" s="371"/>
      <c r="Q153" s="371"/>
      <c r="R153" s="371"/>
      <c r="S153" s="371"/>
      <c r="T153" s="371"/>
      <c r="U153" s="371"/>
      <c r="V153" s="278"/>
      <c r="W153" s="372"/>
      <c r="X153" s="373"/>
      <c r="Y153" s="373"/>
      <c r="Z153" s="373"/>
      <c r="AA153" s="373"/>
      <c r="AB153" s="373"/>
      <c r="AC153" s="373"/>
      <c r="AD153" s="373"/>
      <c r="AE153" s="373"/>
      <c r="AF153" s="373"/>
      <c r="AG153" s="373"/>
      <c r="AH153" s="373"/>
      <c r="AI153" s="373"/>
      <c r="AJ153" s="374"/>
      <c r="AK153" s="2"/>
      <c r="AL153" s="2"/>
      <c r="AM153" s="2"/>
      <c r="AN153" s="2"/>
      <c r="AO153" s="2"/>
      <c r="AP153" s="2"/>
      <c r="AQ153" s="2"/>
      <c r="AR153" s="3"/>
    </row>
    <row r="154" spans="2:44">
      <c r="B154" s="22"/>
      <c r="C154" s="2"/>
      <c r="D154" s="369" t="str">
        <f t="shared" si="4"/>
        <v/>
      </c>
      <c r="E154" s="369"/>
      <c r="F154" s="369"/>
      <c r="G154" s="14"/>
      <c r="H154" s="370" t="str">
        <f t="shared" si="5"/>
        <v/>
      </c>
      <c r="I154" s="370"/>
      <c r="J154" s="370"/>
      <c r="K154" s="177"/>
      <c r="L154" s="371"/>
      <c r="M154" s="371"/>
      <c r="N154" s="371"/>
      <c r="O154" s="371"/>
      <c r="P154" s="371"/>
      <c r="Q154" s="371"/>
      <c r="R154" s="371"/>
      <c r="S154" s="371"/>
      <c r="T154" s="371"/>
      <c r="U154" s="371"/>
      <c r="V154" s="278"/>
      <c r="W154" s="372"/>
      <c r="X154" s="373"/>
      <c r="Y154" s="373"/>
      <c r="Z154" s="373"/>
      <c r="AA154" s="373"/>
      <c r="AB154" s="373"/>
      <c r="AC154" s="373"/>
      <c r="AD154" s="373"/>
      <c r="AE154" s="373"/>
      <c r="AF154" s="373"/>
      <c r="AG154" s="373"/>
      <c r="AH154" s="373"/>
      <c r="AI154" s="373"/>
      <c r="AJ154" s="374"/>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1900</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1901</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7"/>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8"/>
    </row>
  </sheetData>
  <sheetProtection password="C486" sheet="1" scenarios="1"/>
  <mergeCells count="475">
    <mergeCell ref="D154:F154"/>
    <mergeCell ref="H154:J154"/>
    <mergeCell ref="L154:U154"/>
    <mergeCell ref="W154:AJ154"/>
    <mergeCell ref="D152:F152"/>
    <mergeCell ref="H152:J152"/>
    <mergeCell ref="L152:U152"/>
    <mergeCell ref="W152:AJ152"/>
    <mergeCell ref="D153:F153"/>
    <mergeCell ref="H153:J153"/>
    <mergeCell ref="L153:U153"/>
    <mergeCell ref="W153:AJ153"/>
    <mergeCell ref="D148:F148"/>
    <mergeCell ref="H148:J148"/>
    <mergeCell ref="L148:U148"/>
    <mergeCell ref="W148:AJ148"/>
    <mergeCell ref="D149:F149"/>
    <mergeCell ref="H149:J149"/>
    <mergeCell ref="L149:U149"/>
    <mergeCell ref="W149:AJ149"/>
    <mergeCell ref="D150:F150"/>
    <mergeCell ref="H150:J150"/>
    <mergeCell ref="L150:U150"/>
    <mergeCell ref="W150:AJ150"/>
    <mergeCell ref="D142:F142"/>
    <mergeCell ref="H142:J142"/>
    <mergeCell ref="L142:U142"/>
    <mergeCell ref="W142:AJ142"/>
    <mergeCell ref="D151:F151"/>
    <mergeCell ref="H151:J151"/>
    <mergeCell ref="L151:U151"/>
    <mergeCell ref="W151:AJ151"/>
    <mergeCell ref="D144:F144"/>
    <mergeCell ref="H144:J144"/>
    <mergeCell ref="L144:U144"/>
    <mergeCell ref="W144:AJ144"/>
    <mergeCell ref="D145:F145"/>
    <mergeCell ref="H145:J145"/>
    <mergeCell ref="L145:U145"/>
    <mergeCell ref="W145:AJ145"/>
    <mergeCell ref="D146:F146"/>
    <mergeCell ref="H146:J146"/>
    <mergeCell ref="L146:U146"/>
    <mergeCell ref="W146:AJ146"/>
    <mergeCell ref="D147:F147"/>
    <mergeCell ref="H147:J147"/>
    <mergeCell ref="L147:U147"/>
    <mergeCell ref="W147:AJ147"/>
    <mergeCell ref="D139:F139"/>
    <mergeCell ref="H139:J139"/>
    <mergeCell ref="L139:U139"/>
    <mergeCell ref="W139:AJ139"/>
    <mergeCell ref="D140:F140"/>
    <mergeCell ref="H140:J140"/>
    <mergeCell ref="L140:U140"/>
    <mergeCell ref="W140:AJ140"/>
    <mergeCell ref="D141:F141"/>
    <mergeCell ref="H141:J141"/>
    <mergeCell ref="L141:U141"/>
    <mergeCell ref="W141:AJ141"/>
    <mergeCell ref="D133:F133"/>
    <mergeCell ref="H133:J133"/>
    <mergeCell ref="L133:U133"/>
    <mergeCell ref="W133:AJ133"/>
    <mergeCell ref="D134:F134"/>
    <mergeCell ref="H134:J134"/>
    <mergeCell ref="L134:U134"/>
    <mergeCell ref="W134:AJ134"/>
    <mergeCell ref="D143:F143"/>
    <mergeCell ref="H143:J143"/>
    <mergeCell ref="L143:U143"/>
    <mergeCell ref="W143:AJ143"/>
    <mergeCell ref="D136:F136"/>
    <mergeCell ref="H136:J136"/>
    <mergeCell ref="L136:U136"/>
    <mergeCell ref="W136:AJ136"/>
    <mergeCell ref="D137:F137"/>
    <mergeCell ref="H137:J137"/>
    <mergeCell ref="L137:U137"/>
    <mergeCell ref="W137:AJ137"/>
    <mergeCell ref="D138:F138"/>
    <mergeCell ref="H138:J138"/>
    <mergeCell ref="L138:U138"/>
    <mergeCell ref="W138:AJ138"/>
    <mergeCell ref="D135:F135"/>
    <mergeCell ref="H135:J135"/>
    <mergeCell ref="L135:U135"/>
    <mergeCell ref="W135:AJ135"/>
    <mergeCell ref="D126:F126"/>
    <mergeCell ref="H126:J126"/>
    <mergeCell ref="L126:U126"/>
    <mergeCell ref="W126:AJ126"/>
    <mergeCell ref="D127:F127"/>
    <mergeCell ref="H127:J127"/>
    <mergeCell ref="L127:U127"/>
    <mergeCell ref="W127:AJ127"/>
    <mergeCell ref="D128:F128"/>
    <mergeCell ref="H128:J128"/>
    <mergeCell ref="L128:U128"/>
    <mergeCell ref="W128:AJ128"/>
    <mergeCell ref="D129:F129"/>
    <mergeCell ref="H129:J129"/>
    <mergeCell ref="L129:U129"/>
    <mergeCell ref="W129:AJ129"/>
    <mergeCell ref="D130:F130"/>
    <mergeCell ref="H130:J130"/>
    <mergeCell ref="L130:U130"/>
    <mergeCell ref="W130:AJ130"/>
    <mergeCell ref="W122:AJ122"/>
    <mergeCell ref="D123:F123"/>
    <mergeCell ref="H123:J123"/>
    <mergeCell ref="L123:U123"/>
    <mergeCell ref="W123:AJ123"/>
    <mergeCell ref="D124:F124"/>
    <mergeCell ref="H124:J124"/>
    <mergeCell ref="L124:U124"/>
    <mergeCell ref="W124:AJ124"/>
    <mergeCell ref="W116:AJ116"/>
    <mergeCell ref="D125:F125"/>
    <mergeCell ref="H125:J125"/>
    <mergeCell ref="L125:U125"/>
    <mergeCell ref="W125:AJ125"/>
    <mergeCell ref="D118:F118"/>
    <mergeCell ref="H118:J118"/>
    <mergeCell ref="L118:U118"/>
    <mergeCell ref="W118:AJ118"/>
    <mergeCell ref="D119:F119"/>
    <mergeCell ref="H119:J119"/>
    <mergeCell ref="L119:U119"/>
    <mergeCell ref="W119:AJ119"/>
    <mergeCell ref="D120:F120"/>
    <mergeCell ref="H120:J120"/>
    <mergeCell ref="L120:U120"/>
    <mergeCell ref="W120:AJ120"/>
    <mergeCell ref="D121:F121"/>
    <mergeCell ref="H121:J121"/>
    <mergeCell ref="L121:U121"/>
    <mergeCell ref="W121:AJ121"/>
    <mergeCell ref="D122:F122"/>
    <mergeCell ref="H122:J122"/>
    <mergeCell ref="L122:U122"/>
    <mergeCell ref="D117:F117"/>
    <mergeCell ref="H117:J117"/>
    <mergeCell ref="L117:U117"/>
    <mergeCell ref="W117:AJ117"/>
    <mergeCell ref="C109:AQ109"/>
    <mergeCell ref="D111:F111"/>
    <mergeCell ref="H111:J111"/>
    <mergeCell ref="L111:U111"/>
    <mergeCell ref="W111:AJ111"/>
    <mergeCell ref="D113:F113"/>
    <mergeCell ref="H113:J113"/>
    <mergeCell ref="L113:U113"/>
    <mergeCell ref="W113:AJ113"/>
    <mergeCell ref="D114:F114"/>
    <mergeCell ref="H114:J114"/>
    <mergeCell ref="L114:U114"/>
    <mergeCell ref="W114:AJ114"/>
    <mergeCell ref="D115:F115"/>
    <mergeCell ref="H115:J115"/>
    <mergeCell ref="L115:U115"/>
    <mergeCell ref="W115:AJ115"/>
    <mergeCell ref="D116:F116"/>
    <mergeCell ref="H116:J116"/>
    <mergeCell ref="L116:U116"/>
    <mergeCell ref="F106:H106"/>
    <mergeCell ref="N106:Q106"/>
    <mergeCell ref="S106:U106"/>
    <mergeCell ref="W106:Z106"/>
    <mergeCell ref="AD106:AJ106"/>
    <mergeCell ref="F107:H107"/>
    <mergeCell ref="N107:Q107"/>
    <mergeCell ref="S107:U107"/>
    <mergeCell ref="W107:Z107"/>
    <mergeCell ref="AD107:AJ107"/>
    <mergeCell ref="F104:H104"/>
    <mergeCell ref="N104:Q104"/>
    <mergeCell ref="S104:U104"/>
    <mergeCell ref="W104:Z104"/>
    <mergeCell ref="AD104:AJ104"/>
    <mergeCell ref="F105:H105"/>
    <mergeCell ref="N105:Q105"/>
    <mergeCell ref="S105:U105"/>
    <mergeCell ref="W105:Z105"/>
    <mergeCell ref="AD105:AJ105"/>
    <mergeCell ref="F102:H102"/>
    <mergeCell ref="N102:Q102"/>
    <mergeCell ref="S102:U102"/>
    <mergeCell ref="W102:Z102"/>
    <mergeCell ref="AD102:AJ102"/>
    <mergeCell ref="F103:H103"/>
    <mergeCell ref="N103:Q103"/>
    <mergeCell ref="S103:U103"/>
    <mergeCell ref="W103:Z103"/>
    <mergeCell ref="AD103:AJ103"/>
    <mergeCell ref="F100:H100"/>
    <mergeCell ref="N100:Q100"/>
    <mergeCell ref="S100:U100"/>
    <mergeCell ref="W100:Z100"/>
    <mergeCell ref="AD100:AJ100"/>
    <mergeCell ref="F101:H101"/>
    <mergeCell ref="N101:Q101"/>
    <mergeCell ref="S101:U101"/>
    <mergeCell ref="W101:Z101"/>
    <mergeCell ref="AD101:AJ101"/>
    <mergeCell ref="F98:H98"/>
    <mergeCell ref="N98:Q98"/>
    <mergeCell ref="S98:U98"/>
    <mergeCell ref="W98:Z98"/>
    <mergeCell ref="AD98:AJ98"/>
    <mergeCell ref="F99:H99"/>
    <mergeCell ref="N99:Q99"/>
    <mergeCell ref="S99:U99"/>
    <mergeCell ref="W99:Z99"/>
    <mergeCell ref="AD99:AJ99"/>
    <mergeCell ref="F96:H96"/>
    <mergeCell ref="N96:Q96"/>
    <mergeCell ref="S96:U96"/>
    <mergeCell ref="W96:Z96"/>
    <mergeCell ref="AD96:AJ96"/>
    <mergeCell ref="F97:H97"/>
    <mergeCell ref="N97:Q97"/>
    <mergeCell ref="S97:U97"/>
    <mergeCell ref="W97:Z97"/>
    <mergeCell ref="AD97:AJ97"/>
    <mergeCell ref="F94:H94"/>
    <mergeCell ref="N94:Q94"/>
    <mergeCell ref="S94:U94"/>
    <mergeCell ref="W94:Z94"/>
    <mergeCell ref="AD94:AJ94"/>
    <mergeCell ref="F95:H95"/>
    <mergeCell ref="N95:Q95"/>
    <mergeCell ref="S95:U95"/>
    <mergeCell ref="W95:Z95"/>
    <mergeCell ref="AD95:AJ95"/>
    <mergeCell ref="F92:H92"/>
    <mergeCell ref="N92:Q92"/>
    <mergeCell ref="S92:U92"/>
    <mergeCell ref="W92:Z92"/>
    <mergeCell ref="AD92:AJ92"/>
    <mergeCell ref="F93:H93"/>
    <mergeCell ref="N93:Q93"/>
    <mergeCell ref="S93:U93"/>
    <mergeCell ref="W93:Z93"/>
    <mergeCell ref="AD93:AJ93"/>
    <mergeCell ref="F90:H90"/>
    <mergeCell ref="N90:Q90"/>
    <mergeCell ref="S90:U90"/>
    <mergeCell ref="W90:Z90"/>
    <mergeCell ref="AD90:AJ90"/>
    <mergeCell ref="F91:H91"/>
    <mergeCell ref="N91:Q91"/>
    <mergeCell ref="S91:U91"/>
    <mergeCell ref="W91:Z91"/>
    <mergeCell ref="AD91:AJ91"/>
    <mergeCell ref="F88:H88"/>
    <mergeCell ref="N88:Q88"/>
    <mergeCell ref="S88:U88"/>
    <mergeCell ref="W88:Z88"/>
    <mergeCell ref="AD88:AJ88"/>
    <mergeCell ref="F89:H89"/>
    <mergeCell ref="N89:Q89"/>
    <mergeCell ref="S89:U89"/>
    <mergeCell ref="W89:Z89"/>
    <mergeCell ref="AD89:AJ89"/>
    <mergeCell ref="F86:H86"/>
    <mergeCell ref="N86:Q86"/>
    <mergeCell ref="S86:U86"/>
    <mergeCell ref="W86:Z86"/>
    <mergeCell ref="AD86:AJ86"/>
    <mergeCell ref="F87:H87"/>
    <mergeCell ref="N87:Q87"/>
    <mergeCell ref="S87:U87"/>
    <mergeCell ref="W87:Z87"/>
    <mergeCell ref="AD87:AJ87"/>
    <mergeCell ref="F84:H84"/>
    <mergeCell ref="N84:Q84"/>
    <mergeCell ref="S84:U84"/>
    <mergeCell ref="W84:Z84"/>
    <mergeCell ref="AD84:AJ84"/>
    <mergeCell ref="F85:H85"/>
    <mergeCell ref="N85:Q85"/>
    <mergeCell ref="S85:U85"/>
    <mergeCell ref="W85:Z85"/>
    <mergeCell ref="AD85:AJ85"/>
    <mergeCell ref="F82:H82"/>
    <mergeCell ref="N82:Q82"/>
    <mergeCell ref="S82:U82"/>
    <mergeCell ref="W82:Z82"/>
    <mergeCell ref="AD82:AJ82"/>
    <mergeCell ref="F83:H83"/>
    <mergeCell ref="N83:Q83"/>
    <mergeCell ref="S83:U83"/>
    <mergeCell ref="W83:Z83"/>
    <mergeCell ref="AD83:AJ83"/>
    <mergeCell ref="F80:H80"/>
    <mergeCell ref="N80:Q80"/>
    <mergeCell ref="S80:U80"/>
    <mergeCell ref="W80:Z80"/>
    <mergeCell ref="AD80:AJ80"/>
    <mergeCell ref="F81:H81"/>
    <mergeCell ref="N81:Q81"/>
    <mergeCell ref="S81:U81"/>
    <mergeCell ref="W81:Z81"/>
    <mergeCell ref="AD81:AJ81"/>
    <mergeCell ref="F78:H78"/>
    <mergeCell ref="N78:Q78"/>
    <mergeCell ref="S78:U78"/>
    <mergeCell ref="W78:Z78"/>
    <mergeCell ref="AD78:AJ78"/>
    <mergeCell ref="F79:H79"/>
    <mergeCell ref="N79:Q79"/>
    <mergeCell ref="S79:U79"/>
    <mergeCell ref="W79:Z79"/>
    <mergeCell ref="AD79:AJ79"/>
    <mergeCell ref="F76:H76"/>
    <mergeCell ref="N76:Q76"/>
    <mergeCell ref="S76:U76"/>
    <mergeCell ref="W76:Z76"/>
    <mergeCell ref="AD76:AJ76"/>
    <mergeCell ref="F77:H77"/>
    <mergeCell ref="N77:Q77"/>
    <mergeCell ref="S77:U77"/>
    <mergeCell ref="W77:Z77"/>
    <mergeCell ref="AD77:AJ77"/>
    <mergeCell ref="F74:H74"/>
    <mergeCell ref="N74:Q74"/>
    <mergeCell ref="S74:U74"/>
    <mergeCell ref="W74:Z74"/>
    <mergeCell ref="AD74:AJ74"/>
    <mergeCell ref="F75:H75"/>
    <mergeCell ref="N75:Q75"/>
    <mergeCell ref="S75:U75"/>
    <mergeCell ref="W75:Z75"/>
    <mergeCell ref="AD75:AJ75"/>
    <mergeCell ref="F72:H72"/>
    <mergeCell ref="N72:Q72"/>
    <mergeCell ref="S72:U72"/>
    <mergeCell ref="W72:Z72"/>
    <mergeCell ref="AD72:AJ72"/>
    <mergeCell ref="F73:H73"/>
    <mergeCell ref="N73:Q73"/>
    <mergeCell ref="S73:U73"/>
    <mergeCell ref="W73:Z73"/>
    <mergeCell ref="AD73:AJ73"/>
    <mergeCell ref="F70:H70"/>
    <mergeCell ref="N70:Q70"/>
    <mergeCell ref="S70:U70"/>
    <mergeCell ref="W70:Z70"/>
    <mergeCell ref="AD70:AJ70"/>
    <mergeCell ref="F71:H71"/>
    <mergeCell ref="N71:Q71"/>
    <mergeCell ref="S71:U71"/>
    <mergeCell ref="W71:Z71"/>
    <mergeCell ref="AD71:AJ71"/>
    <mergeCell ref="F68:H68"/>
    <mergeCell ref="N68:Q68"/>
    <mergeCell ref="S68:U68"/>
    <mergeCell ref="W68:Z68"/>
    <mergeCell ref="AD68:AJ68"/>
    <mergeCell ref="F69:H69"/>
    <mergeCell ref="N69:Q69"/>
    <mergeCell ref="S69:U69"/>
    <mergeCell ref="W69:Z69"/>
    <mergeCell ref="AD69:AJ69"/>
    <mergeCell ref="F66:H66"/>
    <mergeCell ref="N66:Q66"/>
    <mergeCell ref="S66:U66"/>
    <mergeCell ref="W66:Z66"/>
    <mergeCell ref="AD66:AJ66"/>
    <mergeCell ref="F67:H67"/>
    <mergeCell ref="N67:Q67"/>
    <mergeCell ref="S67:U67"/>
    <mergeCell ref="W67:Z67"/>
    <mergeCell ref="AD67:AJ67"/>
    <mergeCell ref="F64:H64"/>
    <mergeCell ref="N64:Q64"/>
    <mergeCell ref="S64:U64"/>
    <mergeCell ref="W64:Z64"/>
    <mergeCell ref="AD64:AJ64"/>
    <mergeCell ref="F65:H65"/>
    <mergeCell ref="N65:Q65"/>
    <mergeCell ref="S65:U65"/>
    <mergeCell ref="W65:Z65"/>
    <mergeCell ref="AD65:AJ65"/>
    <mergeCell ref="F62:H62"/>
    <mergeCell ref="N62:Q62"/>
    <mergeCell ref="S62:U62"/>
    <mergeCell ref="W62:Z62"/>
    <mergeCell ref="AD62:AJ62"/>
    <mergeCell ref="F63:H63"/>
    <mergeCell ref="N63:Q63"/>
    <mergeCell ref="S63:U63"/>
    <mergeCell ref="W63:Z63"/>
    <mergeCell ref="AD63:AJ63"/>
    <mergeCell ref="F60:H60"/>
    <mergeCell ref="N60:Q60"/>
    <mergeCell ref="S60:U60"/>
    <mergeCell ref="W60:Z60"/>
    <mergeCell ref="AD60:AJ60"/>
    <mergeCell ref="F61:H61"/>
    <mergeCell ref="N61:Q61"/>
    <mergeCell ref="S61:U61"/>
    <mergeCell ref="W61:Z61"/>
    <mergeCell ref="AD61:AJ61"/>
    <mergeCell ref="F58:H58"/>
    <mergeCell ref="N58:Q58"/>
    <mergeCell ref="S58:U58"/>
    <mergeCell ref="W58:Z58"/>
    <mergeCell ref="AD58:AJ58"/>
    <mergeCell ref="F59:H59"/>
    <mergeCell ref="N59:Q59"/>
    <mergeCell ref="S59:U59"/>
    <mergeCell ref="W59:Z59"/>
    <mergeCell ref="AD59:AJ59"/>
    <mergeCell ref="F56:H56"/>
    <mergeCell ref="N56:Q56"/>
    <mergeCell ref="S56:U56"/>
    <mergeCell ref="W56:Z56"/>
    <mergeCell ref="AD56:AJ56"/>
    <mergeCell ref="F57:H57"/>
    <mergeCell ref="N57:Q57"/>
    <mergeCell ref="S57:U57"/>
    <mergeCell ref="W57:Z57"/>
    <mergeCell ref="AD57:AJ57"/>
    <mergeCell ref="D47:L47"/>
    <mergeCell ref="N47:R47"/>
    <mergeCell ref="U47:AD47"/>
    <mergeCell ref="AF47:AJ47"/>
    <mergeCell ref="U49:AD49"/>
    <mergeCell ref="AF49:AJ49"/>
    <mergeCell ref="C52:AQ52"/>
    <mergeCell ref="F54:H54"/>
    <mergeCell ref="N54:Q54"/>
    <mergeCell ref="S54:U54"/>
    <mergeCell ref="W54:Z54"/>
    <mergeCell ref="AD54:AJ54"/>
    <mergeCell ref="D45:L45"/>
    <mergeCell ref="N45:R45"/>
    <mergeCell ref="U45:AD45"/>
    <mergeCell ref="AF45:AJ45"/>
    <mergeCell ref="D11:F11"/>
    <mergeCell ref="H11:J11"/>
    <mergeCell ref="U11:Y11"/>
    <mergeCell ref="AA11:AJ11"/>
    <mergeCell ref="D13:F13"/>
    <mergeCell ref="H13:R13"/>
    <mergeCell ref="U13:AB13"/>
    <mergeCell ref="AD13:AJ13"/>
    <mergeCell ref="C15:AQ15"/>
    <mergeCell ref="D17:F17"/>
    <mergeCell ref="H17:N17"/>
    <mergeCell ref="P17:Z17"/>
    <mergeCell ref="AB17:AJ17"/>
    <mergeCell ref="C19:Q19"/>
    <mergeCell ref="S19:AQ19"/>
    <mergeCell ref="D21:AJ22"/>
    <mergeCell ref="C24:X24"/>
    <mergeCell ref="Y24:AQ24"/>
    <mergeCell ref="D26:AJ37"/>
    <mergeCell ref="C39:AQ39"/>
    <mergeCell ref="AG1:AR5"/>
    <mergeCell ref="B5:AF5"/>
    <mergeCell ref="C7:AQ7"/>
    <mergeCell ref="D9:F9"/>
    <mergeCell ref="H9:AB9"/>
    <mergeCell ref="AD9:AJ9"/>
    <mergeCell ref="D43:L43"/>
    <mergeCell ref="N43:R43"/>
    <mergeCell ref="U43:AD43"/>
    <mergeCell ref="AF43:AJ43"/>
    <mergeCell ref="D41:L41"/>
    <mergeCell ref="N41:R41"/>
    <mergeCell ref="U41:AD41"/>
    <mergeCell ref="AF41:AJ41"/>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legacyDrawing r:id="rId2"/>
</worksheet>
</file>

<file path=xl/worksheets/sheet19.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BA10" sqref="BA10"/>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6"/>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420" t="s">
        <v>1746</v>
      </c>
      <c r="AH1" s="421"/>
      <c r="AI1" s="421"/>
      <c r="AJ1" s="421"/>
      <c r="AK1" s="421"/>
      <c r="AL1" s="421"/>
      <c r="AM1" s="421"/>
      <c r="AN1" s="421"/>
      <c r="AO1" s="421"/>
      <c r="AP1" s="421"/>
      <c r="AQ1" s="421"/>
      <c r="AR1" s="422"/>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23"/>
      <c r="AH2" s="424"/>
      <c r="AI2" s="424"/>
      <c r="AJ2" s="424"/>
      <c r="AK2" s="424"/>
      <c r="AL2" s="424"/>
      <c r="AM2" s="424"/>
      <c r="AN2" s="424"/>
      <c r="AO2" s="424"/>
      <c r="AP2" s="424"/>
      <c r="AQ2" s="424"/>
      <c r="AR2" s="425"/>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23"/>
      <c r="AH3" s="424"/>
      <c r="AI3" s="424"/>
      <c r="AJ3" s="424"/>
      <c r="AK3" s="424"/>
      <c r="AL3" s="424"/>
      <c r="AM3" s="424"/>
      <c r="AN3" s="424"/>
      <c r="AO3" s="424"/>
      <c r="AP3" s="424"/>
      <c r="AQ3" s="424"/>
      <c r="AR3" s="425"/>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23"/>
      <c r="AH4" s="424"/>
      <c r="AI4" s="424"/>
      <c r="AJ4" s="424"/>
      <c r="AK4" s="424"/>
      <c r="AL4" s="424"/>
      <c r="AM4" s="424"/>
      <c r="AN4" s="424"/>
      <c r="AO4" s="424"/>
      <c r="AP4" s="424"/>
      <c r="AQ4" s="424"/>
      <c r="AR4" s="425"/>
    </row>
    <row r="5" spans="2:44" ht="24.95" customHeight="1" thickBot="1">
      <c r="B5" s="414" t="s">
        <v>1921</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26"/>
      <c r="AH5" s="427"/>
      <c r="AI5" s="427"/>
      <c r="AJ5" s="427"/>
      <c r="AK5" s="427"/>
      <c r="AL5" s="427"/>
      <c r="AM5" s="427"/>
      <c r="AN5" s="427"/>
      <c r="AO5" s="427"/>
      <c r="AP5" s="427"/>
      <c r="AQ5" s="427"/>
      <c r="AR5" s="428"/>
    </row>
    <row r="6" spans="2:44" ht="3.95" customHeight="1">
      <c r="B6" s="159"/>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0" t="s">
        <v>1725</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2"/>
      <c r="AR7" s="160"/>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416" t="s">
        <v>704</v>
      </c>
      <c r="E9" s="416"/>
      <c r="F9" s="416"/>
      <c r="G9" s="6" t="s">
        <v>1</v>
      </c>
      <c r="H9" s="300"/>
      <c r="I9" s="301"/>
      <c r="J9" s="301"/>
      <c r="K9" s="301"/>
      <c r="L9" s="301"/>
      <c r="M9" s="301"/>
      <c r="N9" s="301"/>
      <c r="O9" s="301"/>
      <c r="P9" s="301"/>
      <c r="Q9" s="301"/>
      <c r="R9" s="301"/>
      <c r="S9" s="301"/>
      <c r="T9" s="301"/>
      <c r="U9" s="301"/>
      <c r="V9" s="301"/>
      <c r="W9" s="301"/>
      <c r="X9" s="301"/>
      <c r="Y9" s="301"/>
      <c r="Z9" s="301"/>
      <c r="AA9" s="301"/>
      <c r="AB9" s="302"/>
      <c r="AC9" s="6" t="s">
        <v>1</v>
      </c>
      <c r="AD9" s="417" t="s">
        <v>1718</v>
      </c>
      <c r="AE9" s="418"/>
      <c r="AF9" s="418"/>
      <c r="AG9" s="418"/>
      <c r="AH9" s="418"/>
      <c r="AI9" s="418"/>
      <c r="AJ9" s="419"/>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7"/>
    </row>
    <row r="11" spans="2:44" ht="15" customHeight="1">
      <c r="B11" s="22"/>
      <c r="C11" s="2"/>
      <c r="D11" s="416" t="s">
        <v>705</v>
      </c>
      <c r="E11" s="416"/>
      <c r="F11" s="416"/>
      <c r="G11" s="6" t="s">
        <v>1</v>
      </c>
      <c r="H11" s="303"/>
      <c r="I11" s="303"/>
      <c r="J11" s="303"/>
      <c r="K11" s="7"/>
      <c r="L11" s="7"/>
      <c r="M11" s="7"/>
      <c r="N11" s="2"/>
      <c r="O11" s="2"/>
      <c r="P11" s="7"/>
      <c r="Q11" s="7"/>
      <c r="R11" s="92"/>
      <c r="S11" s="92"/>
      <c r="T11" s="274" t="s">
        <v>1710</v>
      </c>
      <c r="U11" s="307" t="s">
        <v>1728</v>
      </c>
      <c r="V11" s="308"/>
      <c r="W11" s="308"/>
      <c r="X11" s="308"/>
      <c r="Y11" s="309"/>
      <c r="Z11" s="6" t="s">
        <v>1</v>
      </c>
      <c r="AA11" s="300"/>
      <c r="AB11" s="301"/>
      <c r="AC11" s="301"/>
      <c r="AD11" s="301"/>
      <c r="AE11" s="301"/>
      <c r="AF11" s="301"/>
      <c r="AG11" s="301"/>
      <c r="AH11" s="301"/>
      <c r="AI11" s="301"/>
      <c r="AJ11" s="302"/>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416" t="s">
        <v>706</v>
      </c>
      <c r="E13" s="416"/>
      <c r="F13" s="416"/>
      <c r="G13" s="6" t="s">
        <v>1</v>
      </c>
      <c r="H13" s="300"/>
      <c r="I13" s="301"/>
      <c r="J13" s="301"/>
      <c r="K13" s="301"/>
      <c r="L13" s="301"/>
      <c r="M13" s="301"/>
      <c r="N13" s="301"/>
      <c r="O13" s="301"/>
      <c r="P13" s="301"/>
      <c r="Q13" s="301"/>
      <c r="R13" s="302"/>
      <c r="S13" s="92"/>
      <c r="T13" s="146"/>
      <c r="U13" s="328"/>
      <c r="V13" s="329"/>
      <c r="W13" s="329"/>
      <c r="X13" s="329"/>
      <c r="Y13" s="329"/>
      <c r="Z13" s="329"/>
      <c r="AA13" s="329"/>
      <c r="AB13" s="330"/>
      <c r="AC13" s="6" t="s">
        <v>1</v>
      </c>
      <c r="AD13" s="334" t="s">
        <v>1711</v>
      </c>
      <c r="AE13" s="335"/>
      <c r="AF13" s="335"/>
      <c r="AG13" s="335"/>
      <c r="AH13" s="335"/>
      <c r="AI13" s="335"/>
      <c r="AJ13" s="336"/>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1"/>
      <c r="C15" s="310" t="s">
        <v>644</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2"/>
      <c r="AR15" s="160"/>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07" t="s">
        <v>1743</v>
      </c>
      <c r="E17" s="308"/>
      <c r="F17" s="309"/>
      <c r="G17" s="6" t="s">
        <v>1</v>
      </c>
      <c r="H17" s="300"/>
      <c r="I17" s="301"/>
      <c r="J17" s="301"/>
      <c r="K17" s="301"/>
      <c r="L17" s="301"/>
      <c r="M17" s="301"/>
      <c r="N17" s="302"/>
      <c r="O17" s="92"/>
      <c r="P17" s="300"/>
      <c r="Q17" s="301"/>
      <c r="R17" s="301"/>
      <c r="S17" s="301"/>
      <c r="T17" s="301"/>
      <c r="U17" s="301"/>
      <c r="V17" s="301"/>
      <c r="W17" s="301"/>
      <c r="X17" s="301"/>
      <c r="Y17" s="301"/>
      <c r="Z17" s="302"/>
      <c r="AA17" s="92"/>
      <c r="AB17" s="300"/>
      <c r="AC17" s="301"/>
      <c r="AD17" s="301"/>
      <c r="AE17" s="301"/>
      <c r="AF17" s="301"/>
      <c r="AG17" s="301"/>
      <c r="AH17" s="301"/>
      <c r="AI17" s="301"/>
      <c r="AJ17" s="302"/>
      <c r="AK17" s="2"/>
      <c r="AL17" s="2"/>
      <c r="AM17" s="2"/>
      <c r="AN17" s="2"/>
      <c r="AO17" s="2"/>
      <c r="AP17" s="2"/>
      <c r="AQ17" s="2"/>
      <c r="AR17" s="3"/>
      <c r="AV17" s="158"/>
      <c r="AW17" s="158"/>
      <c r="AX17" s="158"/>
      <c r="AY17" s="158"/>
      <c r="AZ17" s="158"/>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8"/>
      <c r="AW18" s="158"/>
      <c r="AX18" s="158"/>
      <c r="AY18" s="158"/>
      <c r="AZ18" s="158"/>
    </row>
    <row r="19" spans="2:52" ht="17.100000000000001" customHeight="1">
      <c r="B19" s="22"/>
      <c r="C19" s="310" t="s">
        <v>1509</v>
      </c>
      <c r="D19" s="311"/>
      <c r="E19" s="311"/>
      <c r="F19" s="311"/>
      <c r="G19" s="311"/>
      <c r="H19" s="311"/>
      <c r="I19" s="311"/>
      <c r="J19" s="311"/>
      <c r="K19" s="311"/>
      <c r="L19" s="311"/>
      <c r="M19" s="311"/>
      <c r="N19" s="311"/>
      <c r="O19" s="311"/>
      <c r="P19" s="311"/>
      <c r="Q19" s="311"/>
      <c r="R19" s="117"/>
      <c r="S19" s="435" t="s">
        <v>1719</v>
      </c>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6"/>
      <c r="AR19" s="162"/>
      <c r="AS19" s="176"/>
      <c r="AT19" s="1" t="s">
        <v>1510</v>
      </c>
      <c r="AV19" s="158" t="s">
        <v>98</v>
      </c>
      <c r="AW19" s="158" t="s">
        <v>98</v>
      </c>
      <c r="AX19" s="158"/>
      <c r="AY19" s="158"/>
      <c r="AZ19" s="158"/>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8"/>
      <c r="AW20" s="158"/>
      <c r="AX20" s="158"/>
      <c r="AY20" s="158"/>
      <c r="AZ20" s="158"/>
    </row>
    <row r="21" spans="2:52" ht="15" customHeight="1">
      <c r="B21" s="22"/>
      <c r="C21" s="21"/>
      <c r="D21" s="408"/>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10"/>
      <c r="AK21" s="2"/>
      <c r="AL21" s="2"/>
      <c r="AM21" s="2"/>
      <c r="AN21" s="2"/>
      <c r="AO21" s="2"/>
      <c r="AP21" s="2"/>
      <c r="AQ21" s="2"/>
      <c r="AR21" s="3"/>
      <c r="AV21" s="158"/>
      <c r="AW21" s="158"/>
      <c r="AX21" s="158"/>
      <c r="AY21" s="158"/>
      <c r="AZ21" s="158"/>
    </row>
    <row r="22" spans="2:52" ht="15" customHeight="1">
      <c r="B22" s="22"/>
      <c r="C22" s="21"/>
      <c r="D22" s="411"/>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3"/>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0" t="s">
        <v>1727</v>
      </c>
      <c r="D24" s="311"/>
      <c r="E24" s="311"/>
      <c r="F24" s="311"/>
      <c r="G24" s="311"/>
      <c r="H24" s="311"/>
      <c r="I24" s="311"/>
      <c r="J24" s="311"/>
      <c r="K24" s="311"/>
      <c r="L24" s="311"/>
      <c r="M24" s="311"/>
      <c r="N24" s="311"/>
      <c r="O24" s="311"/>
      <c r="P24" s="311"/>
      <c r="Q24" s="311"/>
      <c r="R24" s="311"/>
      <c r="S24" s="311"/>
      <c r="T24" s="311"/>
      <c r="U24" s="311"/>
      <c r="V24" s="311"/>
      <c r="W24" s="311"/>
      <c r="X24" s="311"/>
      <c r="Y24" s="435" t="s">
        <v>1735</v>
      </c>
      <c r="Z24" s="435"/>
      <c r="AA24" s="435"/>
      <c r="AB24" s="435"/>
      <c r="AC24" s="435"/>
      <c r="AD24" s="435"/>
      <c r="AE24" s="435"/>
      <c r="AF24" s="435"/>
      <c r="AG24" s="435"/>
      <c r="AH24" s="435"/>
      <c r="AI24" s="435"/>
      <c r="AJ24" s="435"/>
      <c r="AK24" s="435"/>
      <c r="AL24" s="435"/>
      <c r="AM24" s="435"/>
      <c r="AN24" s="435"/>
      <c r="AO24" s="435"/>
      <c r="AP24" s="435"/>
      <c r="AQ24" s="436"/>
      <c r="AR24" s="162"/>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3"/>
      <c r="C26" s="21"/>
      <c r="D26" s="386"/>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8"/>
      <c r="AK26" s="2"/>
      <c r="AL26" s="2"/>
      <c r="AM26" s="2"/>
      <c r="AN26" s="2"/>
      <c r="AO26" s="2"/>
      <c r="AP26" s="2"/>
      <c r="AQ26" s="2"/>
      <c r="AR26" s="3"/>
    </row>
    <row r="27" spans="2:52" ht="15" customHeight="1">
      <c r="B27" s="163"/>
      <c r="C27" s="21"/>
      <c r="D27" s="389"/>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1"/>
      <c r="AK27" s="2"/>
      <c r="AL27" s="2"/>
      <c r="AM27" s="2"/>
      <c r="AN27" s="2"/>
      <c r="AO27" s="2"/>
      <c r="AP27" s="2"/>
      <c r="AQ27" s="2"/>
      <c r="AR27" s="3"/>
    </row>
    <row r="28" spans="2:52" ht="15" customHeight="1">
      <c r="B28" s="163"/>
      <c r="C28" s="21"/>
      <c r="D28" s="389"/>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1"/>
      <c r="AK28" s="2"/>
      <c r="AL28" s="2"/>
      <c r="AM28" s="2"/>
      <c r="AN28" s="2"/>
      <c r="AO28" s="2"/>
      <c r="AP28" s="2"/>
      <c r="AQ28" s="2"/>
      <c r="AR28" s="3"/>
    </row>
    <row r="29" spans="2:52" ht="15" customHeight="1">
      <c r="B29" s="163"/>
      <c r="C29" s="21"/>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1"/>
      <c r="AK29" s="2"/>
      <c r="AL29" s="2"/>
      <c r="AM29" s="2"/>
      <c r="AN29" s="2"/>
      <c r="AO29" s="2"/>
      <c r="AP29" s="2"/>
      <c r="AQ29" s="2"/>
      <c r="AR29" s="3"/>
    </row>
    <row r="30" spans="2:52" ht="15" customHeight="1">
      <c r="B30" s="163"/>
      <c r="C30" s="21"/>
      <c r="D30" s="389"/>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1"/>
      <c r="AK30" s="2"/>
      <c r="AL30" s="2"/>
      <c r="AM30" s="2"/>
      <c r="AN30" s="2"/>
      <c r="AO30" s="2"/>
      <c r="AP30" s="2"/>
      <c r="AQ30" s="2"/>
      <c r="AR30" s="3"/>
    </row>
    <row r="31" spans="2:52" ht="15" customHeight="1">
      <c r="B31" s="163"/>
      <c r="C31" s="21"/>
      <c r="D31" s="389"/>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1"/>
      <c r="AK31" s="2"/>
      <c r="AL31" s="2"/>
      <c r="AM31" s="2"/>
      <c r="AN31" s="2"/>
      <c r="AO31" s="2"/>
      <c r="AP31" s="2"/>
      <c r="AQ31" s="2"/>
      <c r="AR31" s="3"/>
    </row>
    <row r="32" spans="2:52" ht="15" customHeight="1">
      <c r="B32" s="163"/>
      <c r="C32" s="21"/>
      <c r="D32" s="389"/>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1"/>
      <c r="AK32" s="2"/>
      <c r="AL32" s="2"/>
      <c r="AM32" s="2"/>
      <c r="AN32" s="2"/>
      <c r="AO32" s="2"/>
      <c r="AP32" s="2"/>
      <c r="AQ32" s="2"/>
      <c r="AR32" s="3"/>
    </row>
    <row r="33" spans="2:44" ht="15" customHeight="1">
      <c r="B33" s="163"/>
      <c r="C33" s="21"/>
      <c r="D33" s="389"/>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1"/>
      <c r="AK33" s="2"/>
      <c r="AL33" s="2"/>
      <c r="AM33" s="2"/>
      <c r="AN33" s="2"/>
      <c r="AO33" s="2"/>
      <c r="AP33" s="2"/>
      <c r="AQ33" s="2"/>
      <c r="AR33" s="3"/>
    </row>
    <row r="34" spans="2:44" ht="15" customHeight="1">
      <c r="B34" s="163"/>
      <c r="C34" s="21"/>
      <c r="D34" s="389"/>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2"/>
      <c r="AL34" s="2"/>
      <c r="AM34" s="2"/>
      <c r="AN34" s="2"/>
      <c r="AO34" s="2"/>
      <c r="AP34" s="2"/>
      <c r="AQ34" s="2"/>
      <c r="AR34" s="3"/>
    </row>
    <row r="35" spans="2:44" ht="15" customHeight="1">
      <c r="B35" s="163"/>
      <c r="C35" s="21"/>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1"/>
      <c r="AK35" s="2"/>
      <c r="AL35" s="2"/>
      <c r="AM35" s="2"/>
      <c r="AN35" s="2"/>
      <c r="AO35" s="2"/>
      <c r="AP35" s="2"/>
      <c r="AQ35" s="2"/>
      <c r="AR35" s="3"/>
    </row>
    <row r="36" spans="2:44" ht="15" customHeight="1">
      <c r="B36" s="163"/>
      <c r="C36" s="21"/>
      <c r="D36" s="389"/>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1"/>
      <c r="AK36" s="2"/>
      <c r="AL36" s="2"/>
      <c r="AM36" s="2"/>
      <c r="AN36" s="2"/>
      <c r="AO36" s="2"/>
      <c r="AP36" s="2"/>
      <c r="AQ36" s="2"/>
      <c r="AR36" s="3"/>
    </row>
    <row r="37" spans="2:44" ht="15" customHeight="1">
      <c r="B37" s="163"/>
      <c r="C37" s="21"/>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0" t="s">
        <v>1734</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2"/>
      <c r="AR39" s="164"/>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95" t="s">
        <v>1729</v>
      </c>
      <c r="E41" s="396"/>
      <c r="F41" s="396"/>
      <c r="G41" s="396"/>
      <c r="H41" s="396"/>
      <c r="I41" s="396"/>
      <c r="J41" s="396"/>
      <c r="K41" s="396"/>
      <c r="L41" s="397"/>
      <c r="M41" s="6" t="s">
        <v>1</v>
      </c>
      <c r="N41" s="342"/>
      <c r="O41" s="343"/>
      <c r="P41" s="343"/>
      <c r="Q41" s="343"/>
      <c r="R41" s="344"/>
      <c r="S41" s="92"/>
      <c r="T41" s="92" t="s">
        <v>718</v>
      </c>
      <c r="U41" s="395" t="s">
        <v>1733</v>
      </c>
      <c r="V41" s="396"/>
      <c r="W41" s="396"/>
      <c r="X41" s="396"/>
      <c r="Y41" s="396"/>
      <c r="Z41" s="396"/>
      <c r="AA41" s="396"/>
      <c r="AB41" s="396"/>
      <c r="AC41" s="396"/>
      <c r="AD41" s="397"/>
      <c r="AE41" s="6" t="s">
        <v>1</v>
      </c>
      <c r="AF41" s="405" t="str">
        <f>IF(COUNTBLANK(AF43)+COUNTBLANK(AF45)+COUNTBLANK(AF47)=3,"",SUM(AF43,AF45,AF47))</f>
        <v/>
      </c>
      <c r="AG41" s="406"/>
      <c r="AH41" s="406"/>
      <c r="AI41" s="406"/>
      <c r="AJ41" s="407"/>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395" t="s">
        <v>1730</v>
      </c>
      <c r="E43" s="396"/>
      <c r="F43" s="396"/>
      <c r="G43" s="396"/>
      <c r="H43" s="396"/>
      <c r="I43" s="396"/>
      <c r="J43" s="396"/>
      <c r="K43" s="396"/>
      <c r="L43" s="397"/>
      <c r="M43" s="6" t="s">
        <v>1</v>
      </c>
      <c r="N43" s="342"/>
      <c r="O43" s="343"/>
      <c r="P43" s="343"/>
      <c r="Q43" s="343"/>
      <c r="R43" s="344"/>
      <c r="S43" s="92"/>
      <c r="T43" s="153" t="s">
        <v>715</v>
      </c>
      <c r="U43" s="395" t="s">
        <v>1832</v>
      </c>
      <c r="V43" s="396"/>
      <c r="W43" s="396"/>
      <c r="X43" s="396"/>
      <c r="Y43" s="396"/>
      <c r="Z43" s="396"/>
      <c r="AA43" s="396"/>
      <c r="AB43" s="396"/>
      <c r="AC43" s="396"/>
      <c r="AD43" s="397"/>
      <c r="AE43" s="6" t="s">
        <v>1</v>
      </c>
      <c r="AF43" s="342"/>
      <c r="AG43" s="343"/>
      <c r="AH43" s="343"/>
      <c r="AI43" s="343"/>
      <c r="AJ43" s="344"/>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5"/>
      <c r="C45" s="5"/>
      <c r="D45" s="395" t="s">
        <v>1731</v>
      </c>
      <c r="E45" s="396"/>
      <c r="F45" s="396"/>
      <c r="G45" s="396"/>
      <c r="H45" s="396"/>
      <c r="I45" s="396"/>
      <c r="J45" s="396"/>
      <c r="K45" s="396"/>
      <c r="L45" s="397"/>
      <c r="M45" s="6" t="s">
        <v>1</v>
      </c>
      <c r="N45" s="342"/>
      <c r="O45" s="343"/>
      <c r="P45" s="343"/>
      <c r="Q45" s="343"/>
      <c r="R45" s="344"/>
      <c r="S45" s="92"/>
      <c r="T45" s="153" t="s">
        <v>716</v>
      </c>
      <c r="U45" s="395" t="s">
        <v>1833</v>
      </c>
      <c r="V45" s="396"/>
      <c r="W45" s="396"/>
      <c r="X45" s="396"/>
      <c r="Y45" s="396"/>
      <c r="Z45" s="396"/>
      <c r="AA45" s="396"/>
      <c r="AB45" s="396"/>
      <c r="AC45" s="396"/>
      <c r="AD45" s="397"/>
      <c r="AE45" s="6" t="s">
        <v>1</v>
      </c>
      <c r="AF45" s="342"/>
      <c r="AG45" s="343"/>
      <c r="AH45" s="343"/>
      <c r="AI45" s="343"/>
      <c r="AJ45" s="344"/>
      <c r="AK45" s="2"/>
      <c r="AL45" s="2"/>
      <c r="AM45" s="2"/>
      <c r="AN45" s="2"/>
      <c r="AO45" s="2"/>
      <c r="AP45" s="2"/>
      <c r="AQ45" s="2"/>
      <c r="AR45" s="3"/>
    </row>
    <row r="46" spans="2:44" ht="3.95" customHeight="1">
      <c r="B46" s="165"/>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395" t="s">
        <v>1732</v>
      </c>
      <c r="E47" s="396"/>
      <c r="F47" s="396"/>
      <c r="G47" s="396"/>
      <c r="H47" s="396"/>
      <c r="I47" s="396"/>
      <c r="J47" s="396"/>
      <c r="K47" s="396"/>
      <c r="L47" s="397"/>
      <c r="M47" s="6" t="s">
        <v>1</v>
      </c>
      <c r="N47" s="342"/>
      <c r="O47" s="343"/>
      <c r="P47" s="343"/>
      <c r="Q47" s="343"/>
      <c r="R47" s="344"/>
      <c r="S47" s="92"/>
      <c r="T47" s="153" t="s">
        <v>717</v>
      </c>
      <c r="U47" s="395" t="s">
        <v>1834</v>
      </c>
      <c r="V47" s="396"/>
      <c r="W47" s="396"/>
      <c r="X47" s="396"/>
      <c r="Y47" s="396"/>
      <c r="Z47" s="396"/>
      <c r="AA47" s="396"/>
      <c r="AB47" s="396"/>
      <c r="AC47" s="396"/>
      <c r="AD47" s="397"/>
      <c r="AE47" s="6" t="s">
        <v>1</v>
      </c>
      <c r="AF47" s="342"/>
      <c r="AG47" s="343"/>
      <c r="AH47" s="343"/>
      <c r="AI47" s="343"/>
      <c r="AJ47" s="344"/>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4" t="s">
        <v>1493</v>
      </c>
      <c r="U49" s="395" t="s">
        <v>1807</v>
      </c>
      <c r="V49" s="396"/>
      <c r="W49" s="396"/>
      <c r="X49" s="396"/>
      <c r="Y49" s="396"/>
      <c r="Z49" s="396"/>
      <c r="AA49" s="396"/>
      <c r="AB49" s="396"/>
      <c r="AC49" s="396"/>
      <c r="AD49" s="397"/>
      <c r="AE49" s="6" t="s">
        <v>1</v>
      </c>
      <c r="AF49" s="405" t="str">
        <f>IF(COUNTBLANK(N41)+COUNTBLANK(N43)+COUNTBLANK(N45)+COUNTBLANK(N47)+COUNTBLANK(AF41)=5,"",SUM(N41,N43,N45,N47,AF41))</f>
        <v/>
      </c>
      <c r="AG49" s="406"/>
      <c r="AH49" s="406"/>
      <c r="AI49" s="406"/>
      <c r="AJ49" s="407"/>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6"/>
      <c r="C52" s="310" t="s">
        <v>1712</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2"/>
      <c r="AR52" s="160"/>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7" t="s">
        <v>1715</v>
      </c>
      <c r="E54" s="98"/>
      <c r="F54" s="306" t="s">
        <v>722</v>
      </c>
      <c r="G54" s="306"/>
      <c r="H54" s="306"/>
      <c r="I54" s="92"/>
      <c r="J54" s="145" t="s">
        <v>1713</v>
      </c>
      <c r="K54" s="92"/>
      <c r="L54" s="148" t="s">
        <v>626</v>
      </c>
      <c r="M54" s="92"/>
      <c r="N54" s="399" t="s">
        <v>629</v>
      </c>
      <c r="O54" s="400"/>
      <c r="P54" s="400"/>
      <c r="Q54" s="401"/>
      <c r="R54" s="155"/>
      <c r="S54" s="437" t="s">
        <v>628</v>
      </c>
      <c r="T54" s="438"/>
      <c r="U54" s="439"/>
      <c r="V54" s="2"/>
      <c r="W54" s="307" t="s">
        <v>6</v>
      </c>
      <c r="X54" s="308"/>
      <c r="Y54" s="308"/>
      <c r="Z54" s="309"/>
      <c r="AA54" s="98"/>
      <c r="AB54" s="147" t="s">
        <v>627</v>
      </c>
      <c r="AC54" s="98"/>
      <c r="AD54" s="429" t="s">
        <v>1716</v>
      </c>
      <c r="AE54" s="430"/>
      <c r="AF54" s="430"/>
      <c r="AG54" s="430"/>
      <c r="AH54" s="430"/>
      <c r="AI54" s="430"/>
      <c r="AJ54" s="431"/>
      <c r="AK54" s="24"/>
      <c r="AL54" s="24"/>
      <c r="AM54" s="24"/>
      <c r="AN54" s="24"/>
      <c r="AO54" s="24"/>
      <c r="AP54" s="24"/>
      <c r="AQ54" s="24"/>
      <c r="AR54" s="167"/>
      <c r="AS54" s="2"/>
    </row>
    <row r="55" spans="1:46" ht="3.95" customHeight="1">
      <c r="B55" s="22"/>
      <c r="C55" s="2"/>
      <c r="D55" s="277"/>
      <c r="E55" s="277"/>
      <c r="F55" s="277"/>
      <c r="G55" s="277"/>
      <c r="H55" s="277"/>
      <c r="I55" s="278"/>
      <c r="J55" s="278"/>
      <c r="K55" s="278"/>
      <c r="L55" s="278"/>
      <c r="M55" s="278"/>
      <c r="N55" s="278"/>
      <c r="O55" s="278"/>
      <c r="P55" s="278"/>
      <c r="Q55" s="7"/>
      <c r="R55" s="155"/>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80"/>
    </row>
    <row r="56" spans="1:46" ht="15" customHeight="1">
      <c r="A56" s="226">
        <f t="shared" ref="A56:A107" si="0">IF(OR(S56="Doc.",S56="MAA, Doc.",S56="MAB, Doc."),A55+1,A55)</f>
        <v>0</v>
      </c>
      <c r="B56" s="22"/>
      <c r="C56" s="2"/>
      <c r="D56" s="229"/>
      <c r="E56" s="12"/>
      <c r="F56" s="432" t="str">
        <f>IF(H13=""," Chef d'équipe",H13)</f>
        <v xml:space="preserve"> Chef d'équipe</v>
      </c>
      <c r="G56" s="433"/>
      <c r="H56" s="434"/>
      <c r="I56" s="177"/>
      <c r="J56" s="275" t="str">
        <f>IF(U13=""," رئيس فرقة البحث",U13)</f>
        <v xml:space="preserve"> رئيس فرقة البحث</v>
      </c>
      <c r="K56" s="177"/>
      <c r="L56" s="235"/>
      <c r="M56" s="177"/>
      <c r="N56" s="372"/>
      <c r="O56" s="373"/>
      <c r="P56" s="373"/>
      <c r="Q56" s="374"/>
      <c r="R56" s="179"/>
      <c r="S56" s="372"/>
      <c r="T56" s="373"/>
      <c r="U56" s="374"/>
      <c r="V56" s="278"/>
      <c r="W56" s="372"/>
      <c r="X56" s="373"/>
      <c r="Y56" s="373"/>
      <c r="Z56" s="374"/>
      <c r="AA56" s="12"/>
      <c r="AB56" s="276"/>
      <c r="AC56" s="12"/>
      <c r="AD56" s="402"/>
      <c r="AE56" s="403"/>
      <c r="AF56" s="403"/>
      <c r="AG56" s="403"/>
      <c r="AH56" s="403"/>
      <c r="AI56" s="403"/>
      <c r="AJ56" s="404"/>
      <c r="AK56" s="2"/>
      <c r="AL56" s="2"/>
      <c r="AM56" s="2"/>
      <c r="AN56" s="2"/>
      <c r="AO56" s="2"/>
      <c r="AP56" s="2"/>
      <c r="AQ56" s="2"/>
      <c r="AR56" s="3"/>
      <c r="AS56" s="2"/>
      <c r="AT56" s="181">
        <f>AT55+1</f>
        <v>1</v>
      </c>
    </row>
    <row r="57" spans="1:46" ht="15" customHeight="1">
      <c r="A57" s="226">
        <f t="shared" si="0"/>
        <v>0</v>
      </c>
      <c r="B57" s="22"/>
      <c r="C57" s="2"/>
      <c r="D57" s="229"/>
      <c r="E57" s="12"/>
      <c r="F57" s="371"/>
      <c r="G57" s="371"/>
      <c r="H57" s="371"/>
      <c r="I57" s="177"/>
      <c r="J57" s="234"/>
      <c r="K57" s="177"/>
      <c r="L57" s="235"/>
      <c r="M57" s="177"/>
      <c r="N57" s="372"/>
      <c r="O57" s="373"/>
      <c r="P57" s="373"/>
      <c r="Q57" s="374"/>
      <c r="R57" s="179"/>
      <c r="S57" s="372"/>
      <c r="T57" s="373"/>
      <c r="U57" s="374"/>
      <c r="V57" s="278"/>
      <c r="W57" s="372"/>
      <c r="X57" s="373"/>
      <c r="Y57" s="373"/>
      <c r="Z57" s="374"/>
      <c r="AA57" s="12"/>
      <c r="AB57" s="276"/>
      <c r="AC57" s="12"/>
      <c r="AD57" s="398"/>
      <c r="AE57" s="379"/>
      <c r="AF57" s="379"/>
      <c r="AG57" s="379"/>
      <c r="AH57" s="379"/>
      <c r="AI57" s="379"/>
      <c r="AJ57" s="380"/>
      <c r="AK57" s="2"/>
      <c r="AL57" s="2"/>
      <c r="AM57" s="2"/>
      <c r="AN57" s="2"/>
      <c r="AO57" s="2"/>
      <c r="AP57" s="2"/>
      <c r="AQ57" s="2"/>
      <c r="AR57" s="3"/>
      <c r="AS57" s="2"/>
      <c r="AT57" s="181">
        <f t="shared" ref="AT57:AT108" si="1">AT56+1</f>
        <v>2</v>
      </c>
    </row>
    <row r="58" spans="1:46" ht="15" customHeight="1">
      <c r="A58" s="226">
        <f t="shared" si="0"/>
        <v>0</v>
      </c>
      <c r="B58" s="22"/>
      <c r="C58" s="2"/>
      <c r="D58" s="229"/>
      <c r="E58" s="277"/>
      <c r="F58" s="371"/>
      <c r="G58" s="371"/>
      <c r="H58" s="371"/>
      <c r="I58" s="177"/>
      <c r="J58" s="234"/>
      <c r="K58" s="177"/>
      <c r="L58" s="235"/>
      <c r="M58" s="177"/>
      <c r="N58" s="372"/>
      <c r="O58" s="373"/>
      <c r="P58" s="373"/>
      <c r="Q58" s="374"/>
      <c r="R58" s="179"/>
      <c r="S58" s="372"/>
      <c r="T58" s="373"/>
      <c r="U58" s="374"/>
      <c r="V58" s="278"/>
      <c r="W58" s="372"/>
      <c r="X58" s="373"/>
      <c r="Y58" s="373"/>
      <c r="Z58" s="374"/>
      <c r="AA58" s="12"/>
      <c r="AB58" s="276"/>
      <c r="AC58" s="12"/>
      <c r="AD58" s="378"/>
      <c r="AE58" s="379"/>
      <c r="AF58" s="379"/>
      <c r="AG58" s="379"/>
      <c r="AH58" s="379"/>
      <c r="AI58" s="379"/>
      <c r="AJ58" s="380"/>
      <c r="AK58" s="2"/>
      <c r="AL58" s="2"/>
      <c r="AM58" s="2"/>
      <c r="AN58" s="2"/>
      <c r="AO58" s="2"/>
      <c r="AP58" s="2"/>
      <c r="AQ58" s="2"/>
      <c r="AR58" s="3"/>
      <c r="AS58" s="2"/>
      <c r="AT58" s="181">
        <f t="shared" si="1"/>
        <v>3</v>
      </c>
    </row>
    <row r="59" spans="1:46" ht="15" customHeight="1">
      <c r="A59" s="226">
        <f t="shared" si="0"/>
        <v>0</v>
      </c>
      <c r="B59" s="22"/>
      <c r="C59" s="2"/>
      <c r="D59" s="229"/>
      <c r="E59" s="277"/>
      <c r="F59" s="371"/>
      <c r="G59" s="371"/>
      <c r="H59" s="371"/>
      <c r="I59" s="177"/>
      <c r="J59" s="234"/>
      <c r="K59" s="177"/>
      <c r="L59" s="235"/>
      <c r="M59" s="177"/>
      <c r="N59" s="372"/>
      <c r="O59" s="373"/>
      <c r="P59" s="373"/>
      <c r="Q59" s="374"/>
      <c r="R59" s="179"/>
      <c r="S59" s="372"/>
      <c r="T59" s="373"/>
      <c r="U59" s="374"/>
      <c r="V59" s="278"/>
      <c r="W59" s="372"/>
      <c r="X59" s="373"/>
      <c r="Y59" s="373"/>
      <c r="Z59" s="374"/>
      <c r="AA59" s="12"/>
      <c r="AB59" s="276"/>
      <c r="AC59" s="12"/>
      <c r="AD59" s="378"/>
      <c r="AE59" s="379"/>
      <c r="AF59" s="379"/>
      <c r="AG59" s="379"/>
      <c r="AH59" s="379"/>
      <c r="AI59" s="379"/>
      <c r="AJ59" s="380"/>
      <c r="AK59" s="2"/>
      <c r="AL59" s="2"/>
      <c r="AM59" s="2"/>
      <c r="AN59" s="2"/>
      <c r="AO59" s="2"/>
      <c r="AP59" s="2"/>
      <c r="AQ59" s="2"/>
      <c r="AR59" s="3"/>
      <c r="AS59" s="2"/>
      <c r="AT59" s="181">
        <f t="shared" si="1"/>
        <v>4</v>
      </c>
    </row>
    <row r="60" spans="1:46" ht="15" customHeight="1">
      <c r="A60" s="226">
        <f t="shared" si="0"/>
        <v>0</v>
      </c>
      <c r="B60" s="22"/>
      <c r="C60" s="2"/>
      <c r="D60" s="229"/>
      <c r="E60" s="277"/>
      <c r="F60" s="371"/>
      <c r="G60" s="371"/>
      <c r="H60" s="371"/>
      <c r="I60" s="177"/>
      <c r="J60" s="234"/>
      <c r="K60" s="177"/>
      <c r="L60" s="235"/>
      <c r="M60" s="177"/>
      <c r="N60" s="372"/>
      <c r="O60" s="373"/>
      <c r="P60" s="373"/>
      <c r="Q60" s="374"/>
      <c r="R60" s="179"/>
      <c r="S60" s="372"/>
      <c r="T60" s="373"/>
      <c r="U60" s="374"/>
      <c r="V60" s="278"/>
      <c r="W60" s="372"/>
      <c r="X60" s="373"/>
      <c r="Y60" s="373"/>
      <c r="Z60" s="374"/>
      <c r="AA60" s="12"/>
      <c r="AB60" s="276"/>
      <c r="AC60" s="12"/>
      <c r="AD60" s="378"/>
      <c r="AE60" s="379"/>
      <c r="AF60" s="379"/>
      <c r="AG60" s="379"/>
      <c r="AH60" s="379"/>
      <c r="AI60" s="379"/>
      <c r="AJ60" s="380"/>
      <c r="AK60" s="2"/>
      <c r="AL60" s="2"/>
      <c r="AM60" s="2"/>
      <c r="AN60" s="2"/>
      <c r="AO60" s="2"/>
      <c r="AP60" s="2"/>
      <c r="AQ60" s="2"/>
      <c r="AR60" s="3"/>
      <c r="AS60" s="2"/>
      <c r="AT60" s="181">
        <f t="shared" si="1"/>
        <v>5</v>
      </c>
    </row>
    <row r="61" spans="1:46" ht="15" customHeight="1">
      <c r="A61" s="226">
        <f t="shared" si="0"/>
        <v>0</v>
      </c>
      <c r="B61" s="22"/>
      <c r="C61" s="2"/>
      <c r="D61" s="229"/>
      <c r="E61" s="277"/>
      <c r="F61" s="371"/>
      <c r="G61" s="371"/>
      <c r="H61" s="371"/>
      <c r="I61" s="177"/>
      <c r="J61" s="234"/>
      <c r="K61" s="177"/>
      <c r="L61" s="235"/>
      <c r="M61" s="177"/>
      <c r="N61" s="372"/>
      <c r="O61" s="373"/>
      <c r="P61" s="373"/>
      <c r="Q61" s="374"/>
      <c r="R61" s="179"/>
      <c r="S61" s="372"/>
      <c r="T61" s="373"/>
      <c r="U61" s="374"/>
      <c r="V61" s="278"/>
      <c r="W61" s="372"/>
      <c r="X61" s="373"/>
      <c r="Y61" s="373"/>
      <c r="Z61" s="374"/>
      <c r="AA61" s="12"/>
      <c r="AB61" s="276"/>
      <c r="AC61" s="12"/>
      <c r="AD61" s="378"/>
      <c r="AE61" s="379"/>
      <c r="AF61" s="379"/>
      <c r="AG61" s="379"/>
      <c r="AH61" s="379"/>
      <c r="AI61" s="379"/>
      <c r="AJ61" s="380"/>
      <c r="AK61" s="2"/>
      <c r="AL61" s="2"/>
      <c r="AM61" s="2"/>
      <c r="AN61" s="2"/>
      <c r="AO61" s="2"/>
      <c r="AP61" s="2"/>
      <c r="AQ61" s="2"/>
      <c r="AR61" s="3"/>
      <c r="AS61" s="2"/>
      <c r="AT61" s="181">
        <f t="shared" si="1"/>
        <v>6</v>
      </c>
    </row>
    <row r="62" spans="1:46" ht="15" customHeight="1">
      <c r="A62" s="226">
        <f t="shared" si="0"/>
        <v>0</v>
      </c>
      <c r="B62" s="22"/>
      <c r="C62" s="2"/>
      <c r="D62" s="229"/>
      <c r="E62" s="277"/>
      <c r="F62" s="371"/>
      <c r="G62" s="371"/>
      <c r="H62" s="371"/>
      <c r="I62" s="177"/>
      <c r="J62" s="234"/>
      <c r="K62" s="177"/>
      <c r="L62" s="235"/>
      <c r="M62" s="177"/>
      <c r="N62" s="372"/>
      <c r="O62" s="373"/>
      <c r="P62" s="373"/>
      <c r="Q62" s="374"/>
      <c r="R62" s="179"/>
      <c r="S62" s="372"/>
      <c r="T62" s="373"/>
      <c r="U62" s="374"/>
      <c r="V62" s="278"/>
      <c r="W62" s="372"/>
      <c r="X62" s="373"/>
      <c r="Y62" s="373"/>
      <c r="Z62" s="374"/>
      <c r="AA62" s="12"/>
      <c r="AB62" s="276"/>
      <c r="AC62" s="12"/>
      <c r="AD62" s="378"/>
      <c r="AE62" s="379"/>
      <c r="AF62" s="379"/>
      <c r="AG62" s="379"/>
      <c r="AH62" s="379"/>
      <c r="AI62" s="379"/>
      <c r="AJ62" s="380"/>
      <c r="AK62" s="2"/>
      <c r="AL62" s="2"/>
      <c r="AM62" s="2"/>
      <c r="AN62" s="2"/>
      <c r="AO62" s="2"/>
      <c r="AP62" s="2"/>
      <c r="AQ62" s="2"/>
      <c r="AR62" s="3"/>
      <c r="AS62" s="2"/>
      <c r="AT62" s="181">
        <f t="shared" si="1"/>
        <v>7</v>
      </c>
    </row>
    <row r="63" spans="1:46" ht="15" customHeight="1">
      <c r="A63" s="226">
        <f t="shared" si="0"/>
        <v>0</v>
      </c>
      <c r="B63" s="22"/>
      <c r="C63" s="2"/>
      <c r="D63" s="229"/>
      <c r="E63" s="277"/>
      <c r="F63" s="371"/>
      <c r="G63" s="371"/>
      <c r="H63" s="371"/>
      <c r="I63" s="177"/>
      <c r="J63" s="234"/>
      <c r="K63" s="177"/>
      <c r="L63" s="235"/>
      <c r="M63" s="177"/>
      <c r="N63" s="372"/>
      <c r="O63" s="373"/>
      <c r="P63" s="373"/>
      <c r="Q63" s="374"/>
      <c r="R63" s="179"/>
      <c r="S63" s="372"/>
      <c r="T63" s="373"/>
      <c r="U63" s="374"/>
      <c r="V63" s="278"/>
      <c r="W63" s="372"/>
      <c r="X63" s="373"/>
      <c r="Y63" s="373"/>
      <c r="Z63" s="374"/>
      <c r="AA63" s="12"/>
      <c r="AB63" s="276"/>
      <c r="AC63" s="12"/>
      <c r="AD63" s="378"/>
      <c r="AE63" s="379"/>
      <c r="AF63" s="379"/>
      <c r="AG63" s="379"/>
      <c r="AH63" s="379"/>
      <c r="AI63" s="379"/>
      <c r="AJ63" s="380"/>
      <c r="AK63" s="2"/>
      <c r="AL63" s="2"/>
      <c r="AM63" s="2"/>
      <c r="AN63" s="2"/>
      <c r="AO63" s="2"/>
      <c r="AP63" s="2"/>
      <c r="AQ63" s="2"/>
      <c r="AR63" s="3"/>
      <c r="AS63" s="2"/>
      <c r="AT63" s="181">
        <f t="shared" si="1"/>
        <v>8</v>
      </c>
    </row>
    <row r="64" spans="1:46" ht="15" customHeight="1">
      <c r="A64" s="226">
        <f t="shared" si="0"/>
        <v>0</v>
      </c>
      <c r="B64" s="22"/>
      <c r="C64" s="2"/>
      <c r="D64" s="229"/>
      <c r="E64" s="277"/>
      <c r="F64" s="371"/>
      <c r="G64" s="371"/>
      <c r="H64" s="371"/>
      <c r="I64" s="177"/>
      <c r="J64" s="234"/>
      <c r="K64" s="177"/>
      <c r="L64" s="235"/>
      <c r="M64" s="177"/>
      <c r="N64" s="372"/>
      <c r="O64" s="373"/>
      <c r="P64" s="373"/>
      <c r="Q64" s="374"/>
      <c r="R64" s="179"/>
      <c r="S64" s="372"/>
      <c r="T64" s="373"/>
      <c r="U64" s="374"/>
      <c r="V64" s="278"/>
      <c r="W64" s="372"/>
      <c r="X64" s="373"/>
      <c r="Y64" s="373"/>
      <c r="Z64" s="374"/>
      <c r="AA64" s="12"/>
      <c r="AB64" s="276"/>
      <c r="AC64" s="12"/>
      <c r="AD64" s="378"/>
      <c r="AE64" s="379"/>
      <c r="AF64" s="379"/>
      <c r="AG64" s="379"/>
      <c r="AH64" s="379"/>
      <c r="AI64" s="379"/>
      <c r="AJ64" s="380"/>
      <c r="AK64" s="2"/>
      <c r="AL64" s="2"/>
      <c r="AM64" s="2"/>
      <c r="AN64" s="2"/>
      <c r="AO64" s="2"/>
      <c r="AP64" s="2"/>
      <c r="AQ64" s="2"/>
      <c r="AR64" s="3"/>
      <c r="AS64" s="2"/>
      <c r="AT64" s="181">
        <f t="shared" si="1"/>
        <v>9</v>
      </c>
    </row>
    <row r="65" spans="1:46" ht="15" customHeight="1">
      <c r="A65" s="226">
        <f t="shared" si="0"/>
        <v>0</v>
      </c>
      <c r="B65" s="22"/>
      <c r="C65" s="2"/>
      <c r="D65" s="229"/>
      <c r="E65" s="277"/>
      <c r="F65" s="371"/>
      <c r="G65" s="371"/>
      <c r="H65" s="371"/>
      <c r="I65" s="177"/>
      <c r="J65" s="234"/>
      <c r="K65" s="177"/>
      <c r="L65" s="235"/>
      <c r="M65" s="177"/>
      <c r="N65" s="372"/>
      <c r="O65" s="373"/>
      <c r="P65" s="373"/>
      <c r="Q65" s="374"/>
      <c r="R65" s="179"/>
      <c r="S65" s="372"/>
      <c r="T65" s="373"/>
      <c r="U65" s="374"/>
      <c r="V65" s="278"/>
      <c r="W65" s="372"/>
      <c r="X65" s="373"/>
      <c r="Y65" s="373"/>
      <c r="Z65" s="374"/>
      <c r="AA65" s="12"/>
      <c r="AB65" s="276"/>
      <c r="AC65" s="12"/>
      <c r="AD65" s="378"/>
      <c r="AE65" s="379"/>
      <c r="AF65" s="379"/>
      <c r="AG65" s="379"/>
      <c r="AH65" s="379"/>
      <c r="AI65" s="379"/>
      <c r="AJ65" s="380"/>
      <c r="AK65" s="2"/>
      <c r="AL65" s="2"/>
      <c r="AM65" s="2"/>
      <c r="AN65" s="2"/>
      <c r="AO65" s="2"/>
      <c r="AP65" s="2"/>
      <c r="AQ65" s="2"/>
      <c r="AR65" s="3"/>
      <c r="AS65" s="2"/>
      <c r="AT65" s="181">
        <f t="shared" si="1"/>
        <v>10</v>
      </c>
    </row>
    <row r="66" spans="1:46" ht="15" customHeight="1">
      <c r="A66" s="226">
        <f t="shared" si="0"/>
        <v>0</v>
      </c>
      <c r="B66" s="22"/>
      <c r="C66" s="2"/>
      <c r="D66" s="229"/>
      <c r="E66" s="277"/>
      <c r="F66" s="371"/>
      <c r="G66" s="371"/>
      <c r="H66" s="371"/>
      <c r="I66" s="177"/>
      <c r="J66" s="234"/>
      <c r="K66" s="177"/>
      <c r="L66" s="235"/>
      <c r="M66" s="177"/>
      <c r="N66" s="372"/>
      <c r="O66" s="373"/>
      <c r="P66" s="373"/>
      <c r="Q66" s="374"/>
      <c r="R66" s="179"/>
      <c r="S66" s="372"/>
      <c r="T66" s="373"/>
      <c r="U66" s="374"/>
      <c r="V66" s="278"/>
      <c r="W66" s="372"/>
      <c r="X66" s="373"/>
      <c r="Y66" s="373"/>
      <c r="Z66" s="374"/>
      <c r="AA66" s="12"/>
      <c r="AB66" s="276"/>
      <c r="AC66" s="12"/>
      <c r="AD66" s="378"/>
      <c r="AE66" s="379"/>
      <c r="AF66" s="379"/>
      <c r="AG66" s="379"/>
      <c r="AH66" s="379"/>
      <c r="AI66" s="379"/>
      <c r="AJ66" s="380"/>
      <c r="AK66" s="2"/>
      <c r="AL66" s="2"/>
      <c r="AM66" s="2"/>
      <c r="AN66" s="2"/>
      <c r="AO66" s="2"/>
      <c r="AP66" s="2"/>
      <c r="AQ66" s="2"/>
      <c r="AR66" s="3"/>
      <c r="AS66" s="2"/>
      <c r="AT66" s="181">
        <f t="shared" si="1"/>
        <v>11</v>
      </c>
    </row>
    <row r="67" spans="1:46" ht="15" customHeight="1">
      <c r="A67" s="226">
        <f t="shared" si="0"/>
        <v>0</v>
      </c>
      <c r="B67" s="22"/>
      <c r="C67" s="2"/>
      <c r="D67" s="229"/>
      <c r="E67" s="277"/>
      <c r="F67" s="371"/>
      <c r="G67" s="371"/>
      <c r="H67" s="371"/>
      <c r="I67" s="177"/>
      <c r="J67" s="234"/>
      <c r="K67" s="177"/>
      <c r="L67" s="235"/>
      <c r="M67" s="177"/>
      <c r="N67" s="372"/>
      <c r="O67" s="373"/>
      <c r="P67" s="373"/>
      <c r="Q67" s="374"/>
      <c r="R67" s="179"/>
      <c r="S67" s="372"/>
      <c r="T67" s="373"/>
      <c r="U67" s="374"/>
      <c r="V67" s="278"/>
      <c r="W67" s="372"/>
      <c r="X67" s="373"/>
      <c r="Y67" s="373"/>
      <c r="Z67" s="374"/>
      <c r="AA67" s="12"/>
      <c r="AB67" s="276"/>
      <c r="AC67" s="12"/>
      <c r="AD67" s="378"/>
      <c r="AE67" s="379"/>
      <c r="AF67" s="379"/>
      <c r="AG67" s="379"/>
      <c r="AH67" s="379"/>
      <c r="AI67" s="379"/>
      <c r="AJ67" s="380"/>
      <c r="AK67" s="2"/>
      <c r="AL67" s="2"/>
      <c r="AM67" s="2"/>
      <c r="AN67" s="2"/>
      <c r="AO67" s="2"/>
      <c r="AP67" s="2"/>
      <c r="AQ67" s="2"/>
      <c r="AR67" s="3"/>
      <c r="AS67" s="2"/>
      <c r="AT67" s="181">
        <f t="shared" si="1"/>
        <v>12</v>
      </c>
    </row>
    <row r="68" spans="1:46" ht="15" customHeight="1">
      <c r="A68" s="226">
        <f t="shared" si="0"/>
        <v>0</v>
      </c>
      <c r="B68" s="22"/>
      <c r="C68" s="2"/>
      <c r="D68" s="229"/>
      <c r="E68" s="277"/>
      <c r="F68" s="371"/>
      <c r="G68" s="371"/>
      <c r="H68" s="371"/>
      <c r="I68" s="177"/>
      <c r="J68" s="234"/>
      <c r="K68" s="177"/>
      <c r="L68" s="235"/>
      <c r="M68" s="177"/>
      <c r="N68" s="372"/>
      <c r="O68" s="373"/>
      <c r="P68" s="373"/>
      <c r="Q68" s="374"/>
      <c r="R68" s="179"/>
      <c r="S68" s="372"/>
      <c r="T68" s="373"/>
      <c r="U68" s="374"/>
      <c r="V68" s="278"/>
      <c r="W68" s="372"/>
      <c r="X68" s="373"/>
      <c r="Y68" s="373"/>
      <c r="Z68" s="374"/>
      <c r="AA68" s="12"/>
      <c r="AB68" s="276"/>
      <c r="AC68" s="12"/>
      <c r="AD68" s="378"/>
      <c r="AE68" s="379"/>
      <c r="AF68" s="379"/>
      <c r="AG68" s="379"/>
      <c r="AH68" s="379"/>
      <c r="AI68" s="379"/>
      <c r="AJ68" s="380"/>
      <c r="AK68" s="2"/>
      <c r="AL68" s="2"/>
      <c r="AM68" s="2"/>
      <c r="AN68" s="2"/>
      <c r="AO68" s="2"/>
      <c r="AP68" s="2"/>
      <c r="AQ68" s="2"/>
      <c r="AR68" s="3"/>
      <c r="AS68" s="2"/>
      <c r="AT68" s="181">
        <f t="shared" si="1"/>
        <v>13</v>
      </c>
    </row>
    <row r="69" spans="1:46" ht="15" customHeight="1">
      <c r="A69" s="226">
        <f t="shared" si="0"/>
        <v>0</v>
      </c>
      <c r="B69" s="22"/>
      <c r="C69" s="2"/>
      <c r="D69" s="229"/>
      <c r="E69" s="277"/>
      <c r="F69" s="371"/>
      <c r="G69" s="371"/>
      <c r="H69" s="371"/>
      <c r="I69" s="177"/>
      <c r="J69" s="234"/>
      <c r="K69" s="177"/>
      <c r="L69" s="235"/>
      <c r="M69" s="177"/>
      <c r="N69" s="372"/>
      <c r="O69" s="373"/>
      <c r="P69" s="373"/>
      <c r="Q69" s="374"/>
      <c r="R69" s="179"/>
      <c r="S69" s="372"/>
      <c r="T69" s="373"/>
      <c r="U69" s="374"/>
      <c r="V69" s="278"/>
      <c r="W69" s="372"/>
      <c r="X69" s="373"/>
      <c r="Y69" s="373"/>
      <c r="Z69" s="374"/>
      <c r="AA69" s="12"/>
      <c r="AB69" s="276"/>
      <c r="AC69" s="12"/>
      <c r="AD69" s="378"/>
      <c r="AE69" s="379"/>
      <c r="AF69" s="379"/>
      <c r="AG69" s="379"/>
      <c r="AH69" s="379"/>
      <c r="AI69" s="379"/>
      <c r="AJ69" s="380"/>
      <c r="AK69" s="2"/>
      <c r="AL69" s="2"/>
      <c r="AM69" s="2"/>
      <c r="AN69" s="2"/>
      <c r="AO69" s="2"/>
      <c r="AP69" s="2"/>
      <c r="AQ69" s="2"/>
      <c r="AR69" s="3"/>
      <c r="AS69" s="2"/>
      <c r="AT69" s="181">
        <f t="shared" si="1"/>
        <v>14</v>
      </c>
    </row>
    <row r="70" spans="1:46" ht="15" customHeight="1">
      <c r="A70" s="226">
        <f t="shared" si="0"/>
        <v>0</v>
      </c>
      <c r="B70" s="22"/>
      <c r="C70" s="2"/>
      <c r="D70" s="229"/>
      <c r="E70" s="277"/>
      <c r="F70" s="371"/>
      <c r="G70" s="371"/>
      <c r="H70" s="371"/>
      <c r="I70" s="177"/>
      <c r="J70" s="234"/>
      <c r="K70" s="177"/>
      <c r="L70" s="235"/>
      <c r="M70" s="177"/>
      <c r="N70" s="372"/>
      <c r="O70" s="373"/>
      <c r="P70" s="373"/>
      <c r="Q70" s="374"/>
      <c r="R70" s="179"/>
      <c r="S70" s="372"/>
      <c r="T70" s="373"/>
      <c r="U70" s="374"/>
      <c r="V70" s="278"/>
      <c r="W70" s="372"/>
      <c r="X70" s="373"/>
      <c r="Y70" s="373"/>
      <c r="Z70" s="374"/>
      <c r="AA70" s="12"/>
      <c r="AB70" s="276"/>
      <c r="AC70" s="12"/>
      <c r="AD70" s="378"/>
      <c r="AE70" s="379"/>
      <c r="AF70" s="379"/>
      <c r="AG70" s="379"/>
      <c r="AH70" s="379"/>
      <c r="AI70" s="379"/>
      <c r="AJ70" s="380"/>
      <c r="AK70" s="2"/>
      <c r="AL70" s="2"/>
      <c r="AM70" s="2"/>
      <c r="AN70" s="2"/>
      <c r="AO70" s="2"/>
      <c r="AP70" s="2"/>
      <c r="AQ70" s="2"/>
      <c r="AR70" s="3"/>
      <c r="AS70" s="2"/>
      <c r="AT70" s="181">
        <f t="shared" si="1"/>
        <v>15</v>
      </c>
    </row>
    <row r="71" spans="1:46" ht="15" customHeight="1">
      <c r="A71" s="226">
        <f t="shared" si="0"/>
        <v>0</v>
      </c>
      <c r="B71" s="22"/>
      <c r="C71" s="2"/>
      <c r="D71" s="229"/>
      <c r="E71" s="277"/>
      <c r="F71" s="371"/>
      <c r="G71" s="371"/>
      <c r="H71" s="371"/>
      <c r="I71" s="177"/>
      <c r="J71" s="234"/>
      <c r="K71" s="177"/>
      <c r="L71" s="235"/>
      <c r="M71" s="177"/>
      <c r="N71" s="372"/>
      <c r="O71" s="373"/>
      <c r="P71" s="373"/>
      <c r="Q71" s="374"/>
      <c r="R71" s="179"/>
      <c r="S71" s="372"/>
      <c r="T71" s="373"/>
      <c r="U71" s="374"/>
      <c r="V71" s="278"/>
      <c r="W71" s="372"/>
      <c r="X71" s="373"/>
      <c r="Y71" s="373"/>
      <c r="Z71" s="374"/>
      <c r="AA71" s="12"/>
      <c r="AB71" s="276"/>
      <c r="AC71" s="12"/>
      <c r="AD71" s="378"/>
      <c r="AE71" s="379"/>
      <c r="AF71" s="379"/>
      <c r="AG71" s="379"/>
      <c r="AH71" s="379"/>
      <c r="AI71" s="379"/>
      <c r="AJ71" s="380"/>
      <c r="AK71" s="2"/>
      <c r="AL71" s="2"/>
      <c r="AM71" s="2"/>
      <c r="AN71" s="2"/>
      <c r="AO71" s="2"/>
      <c r="AP71" s="2"/>
      <c r="AQ71" s="2"/>
      <c r="AR71" s="3"/>
      <c r="AS71" s="2"/>
      <c r="AT71" s="181">
        <f t="shared" si="1"/>
        <v>16</v>
      </c>
    </row>
    <row r="72" spans="1:46" ht="15" customHeight="1">
      <c r="A72" s="226">
        <f t="shared" si="0"/>
        <v>0</v>
      </c>
      <c r="B72" s="22"/>
      <c r="C72" s="2"/>
      <c r="D72" s="229"/>
      <c r="E72" s="277"/>
      <c r="F72" s="371"/>
      <c r="G72" s="371"/>
      <c r="H72" s="371"/>
      <c r="I72" s="177"/>
      <c r="J72" s="234"/>
      <c r="K72" s="177"/>
      <c r="L72" s="235"/>
      <c r="M72" s="177"/>
      <c r="N72" s="372"/>
      <c r="O72" s="373"/>
      <c r="P72" s="373"/>
      <c r="Q72" s="374"/>
      <c r="R72" s="179"/>
      <c r="S72" s="372"/>
      <c r="T72" s="373"/>
      <c r="U72" s="374"/>
      <c r="V72" s="278"/>
      <c r="W72" s="372"/>
      <c r="X72" s="373"/>
      <c r="Y72" s="373"/>
      <c r="Z72" s="374"/>
      <c r="AA72" s="12"/>
      <c r="AB72" s="276"/>
      <c r="AC72" s="12"/>
      <c r="AD72" s="378"/>
      <c r="AE72" s="379"/>
      <c r="AF72" s="379"/>
      <c r="AG72" s="379"/>
      <c r="AH72" s="379"/>
      <c r="AI72" s="379"/>
      <c r="AJ72" s="380"/>
      <c r="AK72" s="2"/>
      <c r="AL72" s="2"/>
      <c r="AM72" s="2"/>
      <c r="AN72" s="2"/>
      <c r="AO72" s="2"/>
      <c r="AP72" s="2"/>
      <c r="AQ72" s="2"/>
      <c r="AR72" s="3"/>
      <c r="AS72" s="2"/>
      <c r="AT72" s="181">
        <f t="shared" si="1"/>
        <v>17</v>
      </c>
    </row>
    <row r="73" spans="1:46" ht="15" customHeight="1">
      <c r="A73" s="226">
        <f t="shared" si="0"/>
        <v>0</v>
      </c>
      <c r="B73" s="22"/>
      <c r="C73" s="2"/>
      <c r="D73" s="229"/>
      <c r="E73" s="277"/>
      <c r="F73" s="371"/>
      <c r="G73" s="371"/>
      <c r="H73" s="371"/>
      <c r="I73" s="177"/>
      <c r="J73" s="234"/>
      <c r="K73" s="177"/>
      <c r="L73" s="235"/>
      <c r="M73" s="177"/>
      <c r="N73" s="372"/>
      <c r="O73" s="373"/>
      <c r="P73" s="373"/>
      <c r="Q73" s="374"/>
      <c r="R73" s="179"/>
      <c r="S73" s="372"/>
      <c r="T73" s="373"/>
      <c r="U73" s="374"/>
      <c r="V73" s="278"/>
      <c r="W73" s="372"/>
      <c r="X73" s="373"/>
      <c r="Y73" s="373"/>
      <c r="Z73" s="374"/>
      <c r="AA73" s="12"/>
      <c r="AB73" s="276"/>
      <c r="AC73" s="12"/>
      <c r="AD73" s="378"/>
      <c r="AE73" s="379"/>
      <c r="AF73" s="379"/>
      <c r="AG73" s="379"/>
      <c r="AH73" s="379"/>
      <c r="AI73" s="379"/>
      <c r="AJ73" s="380"/>
      <c r="AK73" s="2"/>
      <c r="AL73" s="2"/>
      <c r="AM73" s="2"/>
      <c r="AN73" s="2"/>
      <c r="AO73" s="2"/>
      <c r="AP73" s="2"/>
      <c r="AQ73" s="2"/>
      <c r="AR73" s="3"/>
      <c r="AS73" s="2"/>
      <c r="AT73" s="181">
        <f t="shared" si="1"/>
        <v>18</v>
      </c>
    </row>
    <row r="74" spans="1:46" ht="15" customHeight="1">
      <c r="A74" s="226">
        <f t="shared" si="0"/>
        <v>0</v>
      </c>
      <c r="B74" s="22"/>
      <c r="C74" s="2"/>
      <c r="D74" s="229"/>
      <c r="E74" s="277"/>
      <c r="F74" s="371"/>
      <c r="G74" s="371"/>
      <c r="H74" s="371"/>
      <c r="I74" s="177"/>
      <c r="J74" s="234"/>
      <c r="K74" s="177"/>
      <c r="L74" s="235"/>
      <c r="M74" s="177"/>
      <c r="N74" s="372"/>
      <c r="O74" s="373"/>
      <c r="P74" s="373"/>
      <c r="Q74" s="374"/>
      <c r="R74" s="179"/>
      <c r="S74" s="372"/>
      <c r="T74" s="373"/>
      <c r="U74" s="374"/>
      <c r="V74" s="278"/>
      <c r="W74" s="372"/>
      <c r="X74" s="373"/>
      <c r="Y74" s="373"/>
      <c r="Z74" s="374"/>
      <c r="AA74" s="12"/>
      <c r="AB74" s="276"/>
      <c r="AC74" s="12"/>
      <c r="AD74" s="378"/>
      <c r="AE74" s="379"/>
      <c r="AF74" s="379"/>
      <c r="AG74" s="379"/>
      <c r="AH74" s="379"/>
      <c r="AI74" s="379"/>
      <c r="AJ74" s="380"/>
      <c r="AK74" s="2"/>
      <c r="AL74" s="2"/>
      <c r="AM74" s="2"/>
      <c r="AN74" s="2"/>
      <c r="AO74" s="2"/>
      <c r="AP74" s="2"/>
      <c r="AQ74" s="2"/>
      <c r="AR74" s="3"/>
      <c r="AS74" s="2"/>
      <c r="AT74" s="181">
        <f t="shared" si="1"/>
        <v>19</v>
      </c>
    </row>
    <row r="75" spans="1:46" ht="15" customHeight="1">
      <c r="A75" s="226">
        <f t="shared" si="0"/>
        <v>0</v>
      </c>
      <c r="B75" s="22"/>
      <c r="C75" s="2"/>
      <c r="D75" s="229"/>
      <c r="E75" s="277"/>
      <c r="F75" s="371"/>
      <c r="G75" s="371"/>
      <c r="H75" s="371"/>
      <c r="I75" s="177"/>
      <c r="J75" s="234"/>
      <c r="K75" s="177"/>
      <c r="L75" s="235"/>
      <c r="M75" s="177"/>
      <c r="N75" s="372"/>
      <c r="O75" s="373"/>
      <c r="P75" s="373"/>
      <c r="Q75" s="374"/>
      <c r="R75" s="179"/>
      <c r="S75" s="372"/>
      <c r="T75" s="373"/>
      <c r="U75" s="374"/>
      <c r="V75" s="278"/>
      <c r="W75" s="372"/>
      <c r="X75" s="373"/>
      <c r="Y75" s="373"/>
      <c r="Z75" s="374"/>
      <c r="AA75" s="12"/>
      <c r="AB75" s="276"/>
      <c r="AC75" s="12"/>
      <c r="AD75" s="378"/>
      <c r="AE75" s="379"/>
      <c r="AF75" s="379"/>
      <c r="AG75" s="379"/>
      <c r="AH75" s="379"/>
      <c r="AI75" s="379"/>
      <c r="AJ75" s="380"/>
      <c r="AK75" s="2"/>
      <c r="AL75" s="2"/>
      <c r="AM75" s="2"/>
      <c r="AN75" s="2"/>
      <c r="AO75" s="2"/>
      <c r="AP75" s="2"/>
      <c r="AQ75" s="2"/>
      <c r="AR75" s="3"/>
      <c r="AS75" s="2"/>
      <c r="AT75" s="181">
        <f t="shared" si="1"/>
        <v>20</v>
      </c>
    </row>
    <row r="76" spans="1:46" ht="15" customHeight="1">
      <c r="A76" s="226">
        <f t="shared" si="0"/>
        <v>0</v>
      </c>
      <c r="B76" s="22"/>
      <c r="C76" s="2"/>
      <c r="D76" s="229"/>
      <c r="E76" s="277"/>
      <c r="F76" s="371"/>
      <c r="G76" s="371"/>
      <c r="H76" s="371"/>
      <c r="I76" s="177"/>
      <c r="J76" s="234"/>
      <c r="K76" s="177"/>
      <c r="L76" s="235"/>
      <c r="M76" s="177"/>
      <c r="N76" s="372"/>
      <c r="O76" s="373"/>
      <c r="P76" s="373"/>
      <c r="Q76" s="374"/>
      <c r="R76" s="179"/>
      <c r="S76" s="372"/>
      <c r="T76" s="373"/>
      <c r="U76" s="374"/>
      <c r="V76" s="278"/>
      <c r="W76" s="372"/>
      <c r="X76" s="373"/>
      <c r="Y76" s="373"/>
      <c r="Z76" s="374"/>
      <c r="AA76" s="12"/>
      <c r="AB76" s="276"/>
      <c r="AC76" s="12"/>
      <c r="AD76" s="378"/>
      <c r="AE76" s="379"/>
      <c r="AF76" s="379"/>
      <c r="AG76" s="379"/>
      <c r="AH76" s="379"/>
      <c r="AI76" s="379"/>
      <c r="AJ76" s="380"/>
      <c r="AK76" s="2"/>
      <c r="AL76" s="2"/>
      <c r="AM76" s="2"/>
      <c r="AN76" s="2"/>
      <c r="AO76" s="2"/>
      <c r="AP76" s="2"/>
      <c r="AQ76" s="2"/>
      <c r="AR76" s="3"/>
      <c r="AS76" s="2"/>
      <c r="AT76" s="181">
        <f t="shared" si="1"/>
        <v>21</v>
      </c>
    </row>
    <row r="77" spans="1:46" ht="15" customHeight="1">
      <c r="A77" s="226">
        <f t="shared" si="0"/>
        <v>0</v>
      </c>
      <c r="B77" s="22"/>
      <c r="C77" s="2"/>
      <c r="D77" s="229"/>
      <c r="E77" s="277"/>
      <c r="F77" s="371"/>
      <c r="G77" s="371"/>
      <c r="H77" s="371"/>
      <c r="I77" s="177"/>
      <c r="J77" s="234"/>
      <c r="K77" s="177"/>
      <c r="L77" s="235"/>
      <c r="M77" s="177"/>
      <c r="N77" s="372"/>
      <c r="O77" s="373"/>
      <c r="P77" s="373"/>
      <c r="Q77" s="374"/>
      <c r="R77" s="179"/>
      <c r="S77" s="372"/>
      <c r="T77" s="373"/>
      <c r="U77" s="374"/>
      <c r="V77" s="278"/>
      <c r="W77" s="372"/>
      <c r="X77" s="373"/>
      <c r="Y77" s="373"/>
      <c r="Z77" s="374"/>
      <c r="AA77" s="12"/>
      <c r="AB77" s="276"/>
      <c r="AC77" s="12"/>
      <c r="AD77" s="378"/>
      <c r="AE77" s="379"/>
      <c r="AF77" s="379"/>
      <c r="AG77" s="379"/>
      <c r="AH77" s="379"/>
      <c r="AI77" s="379"/>
      <c r="AJ77" s="380"/>
      <c r="AK77" s="2"/>
      <c r="AL77" s="2"/>
      <c r="AM77" s="2"/>
      <c r="AN77" s="2"/>
      <c r="AO77" s="2"/>
      <c r="AP77" s="2"/>
      <c r="AQ77" s="2"/>
      <c r="AR77" s="3"/>
      <c r="AS77" s="2"/>
      <c r="AT77" s="181">
        <f t="shared" si="1"/>
        <v>22</v>
      </c>
    </row>
    <row r="78" spans="1:46" ht="15" customHeight="1">
      <c r="A78" s="226">
        <f t="shared" si="0"/>
        <v>0</v>
      </c>
      <c r="B78" s="22"/>
      <c r="C78" s="2"/>
      <c r="D78" s="229"/>
      <c r="E78" s="14"/>
      <c r="F78" s="371"/>
      <c r="G78" s="371"/>
      <c r="H78" s="371"/>
      <c r="I78" s="14"/>
      <c r="J78" s="234"/>
      <c r="K78" s="14"/>
      <c r="L78" s="235"/>
      <c r="M78" s="14"/>
      <c r="N78" s="372"/>
      <c r="O78" s="373"/>
      <c r="P78" s="373"/>
      <c r="Q78" s="374"/>
      <c r="R78" s="14"/>
      <c r="S78" s="372"/>
      <c r="T78" s="373"/>
      <c r="U78" s="374"/>
      <c r="V78" s="14"/>
      <c r="W78" s="372"/>
      <c r="X78" s="373"/>
      <c r="Y78" s="373"/>
      <c r="Z78" s="374"/>
      <c r="AA78" s="12"/>
      <c r="AB78" s="276"/>
      <c r="AC78" s="12"/>
      <c r="AD78" s="378"/>
      <c r="AE78" s="379"/>
      <c r="AF78" s="379"/>
      <c r="AG78" s="379"/>
      <c r="AH78" s="379"/>
      <c r="AI78" s="379"/>
      <c r="AJ78" s="380"/>
      <c r="AK78" s="2"/>
      <c r="AL78" s="2"/>
      <c r="AM78" s="2"/>
      <c r="AN78" s="2"/>
      <c r="AO78" s="2"/>
      <c r="AP78" s="2"/>
      <c r="AQ78" s="2"/>
      <c r="AR78" s="3"/>
      <c r="AS78" s="2"/>
      <c r="AT78" s="181">
        <f t="shared" si="1"/>
        <v>23</v>
      </c>
    </row>
    <row r="79" spans="1:46" ht="15" customHeight="1">
      <c r="A79" s="226">
        <f t="shared" si="0"/>
        <v>0</v>
      </c>
      <c r="B79" s="22"/>
      <c r="C79" s="2"/>
      <c r="D79" s="229"/>
      <c r="E79" s="14"/>
      <c r="F79" s="371"/>
      <c r="G79" s="371"/>
      <c r="H79" s="371"/>
      <c r="I79" s="14"/>
      <c r="J79" s="234"/>
      <c r="K79" s="14"/>
      <c r="L79" s="235"/>
      <c r="M79" s="14"/>
      <c r="N79" s="372"/>
      <c r="O79" s="373"/>
      <c r="P79" s="373"/>
      <c r="Q79" s="374"/>
      <c r="R79" s="14"/>
      <c r="S79" s="372"/>
      <c r="T79" s="373"/>
      <c r="U79" s="374"/>
      <c r="V79" s="14"/>
      <c r="W79" s="372"/>
      <c r="X79" s="373"/>
      <c r="Y79" s="373"/>
      <c r="Z79" s="374"/>
      <c r="AA79" s="12"/>
      <c r="AB79" s="276"/>
      <c r="AC79" s="12"/>
      <c r="AD79" s="378"/>
      <c r="AE79" s="379"/>
      <c r="AF79" s="379"/>
      <c r="AG79" s="379"/>
      <c r="AH79" s="379"/>
      <c r="AI79" s="379"/>
      <c r="AJ79" s="380"/>
      <c r="AK79" s="2"/>
      <c r="AL79" s="2"/>
      <c r="AM79" s="2"/>
      <c r="AN79" s="2"/>
      <c r="AO79" s="2"/>
      <c r="AP79" s="2"/>
      <c r="AQ79" s="2"/>
      <c r="AR79" s="3"/>
      <c r="AS79" s="2"/>
      <c r="AT79" s="181">
        <f t="shared" si="1"/>
        <v>24</v>
      </c>
    </row>
    <row r="80" spans="1:46" ht="15" customHeight="1">
      <c r="A80" s="226">
        <f t="shared" si="0"/>
        <v>0</v>
      </c>
      <c r="B80" s="22"/>
      <c r="C80" s="2"/>
      <c r="D80" s="229"/>
      <c r="E80" s="14"/>
      <c r="F80" s="371"/>
      <c r="G80" s="371"/>
      <c r="H80" s="371"/>
      <c r="I80" s="14"/>
      <c r="J80" s="234"/>
      <c r="K80" s="14"/>
      <c r="L80" s="235"/>
      <c r="M80" s="14"/>
      <c r="N80" s="372"/>
      <c r="O80" s="373"/>
      <c r="P80" s="373"/>
      <c r="Q80" s="374"/>
      <c r="R80" s="14"/>
      <c r="S80" s="372"/>
      <c r="T80" s="373"/>
      <c r="U80" s="374"/>
      <c r="V80" s="14"/>
      <c r="W80" s="372"/>
      <c r="X80" s="373"/>
      <c r="Y80" s="373"/>
      <c r="Z80" s="374"/>
      <c r="AA80" s="12"/>
      <c r="AB80" s="276"/>
      <c r="AC80" s="12"/>
      <c r="AD80" s="378"/>
      <c r="AE80" s="379"/>
      <c r="AF80" s="379"/>
      <c r="AG80" s="379"/>
      <c r="AH80" s="379"/>
      <c r="AI80" s="379"/>
      <c r="AJ80" s="380"/>
      <c r="AK80" s="2"/>
      <c r="AL80" s="2"/>
      <c r="AM80" s="2"/>
      <c r="AN80" s="2"/>
      <c r="AO80" s="2"/>
      <c r="AP80" s="2"/>
      <c r="AQ80" s="2"/>
      <c r="AR80" s="3"/>
      <c r="AS80" s="2"/>
      <c r="AT80" s="181">
        <f t="shared" si="1"/>
        <v>25</v>
      </c>
    </row>
    <row r="81" spans="1:46" ht="15" customHeight="1">
      <c r="A81" s="226">
        <f t="shared" si="0"/>
        <v>0</v>
      </c>
      <c r="B81" s="22"/>
      <c r="C81" s="2"/>
      <c r="D81" s="229"/>
      <c r="E81" s="14"/>
      <c r="F81" s="371"/>
      <c r="G81" s="371"/>
      <c r="H81" s="371"/>
      <c r="I81" s="14"/>
      <c r="J81" s="234"/>
      <c r="K81" s="14"/>
      <c r="L81" s="235"/>
      <c r="M81" s="14"/>
      <c r="N81" s="372"/>
      <c r="O81" s="373"/>
      <c r="P81" s="373"/>
      <c r="Q81" s="374"/>
      <c r="R81" s="14"/>
      <c r="S81" s="372"/>
      <c r="T81" s="373"/>
      <c r="U81" s="374"/>
      <c r="V81" s="14"/>
      <c r="W81" s="372"/>
      <c r="X81" s="373"/>
      <c r="Y81" s="373"/>
      <c r="Z81" s="374"/>
      <c r="AA81" s="12"/>
      <c r="AB81" s="276"/>
      <c r="AC81" s="12"/>
      <c r="AD81" s="378"/>
      <c r="AE81" s="379"/>
      <c r="AF81" s="379"/>
      <c r="AG81" s="379"/>
      <c r="AH81" s="379"/>
      <c r="AI81" s="379"/>
      <c r="AJ81" s="380"/>
      <c r="AK81" s="2"/>
      <c r="AL81" s="2"/>
      <c r="AM81" s="2"/>
      <c r="AN81" s="2"/>
      <c r="AO81" s="2"/>
      <c r="AP81" s="2"/>
      <c r="AQ81" s="2"/>
      <c r="AR81" s="3"/>
      <c r="AS81" s="2"/>
      <c r="AT81" s="181">
        <f t="shared" si="1"/>
        <v>26</v>
      </c>
    </row>
    <row r="82" spans="1:46" ht="15" customHeight="1">
      <c r="A82" s="226">
        <f t="shared" si="0"/>
        <v>0</v>
      </c>
      <c r="B82" s="22"/>
      <c r="C82" s="2"/>
      <c r="D82" s="229"/>
      <c r="E82" s="14"/>
      <c r="F82" s="371"/>
      <c r="G82" s="371"/>
      <c r="H82" s="371"/>
      <c r="I82" s="14"/>
      <c r="J82" s="234"/>
      <c r="K82" s="14"/>
      <c r="L82" s="235"/>
      <c r="M82" s="14"/>
      <c r="N82" s="372"/>
      <c r="O82" s="373"/>
      <c r="P82" s="373"/>
      <c r="Q82" s="374"/>
      <c r="R82" s="14"/>
      <c r="S82" s="372"/>
      <c r="T82" s="373"/>
      <c r="U82" s="374"/>
      <c r="V82" s="14"/>
      <c r="W82" s="372"/>
      <c r="X82" s="373"/>
      <c r="Y82" s="373"/>
      <c r="Z82" s="374"/>
      <c r="AA82" s="12"/>
      <c r="AB82" s="276"/>
      <c r="AC82" s="12"/>
      <c r="AD82" s="378"/>
      <c r="AE82" s="379"/>
      <c r="AF82" s="379"/>
      <c r="AG82" s="379"/>
      <c r="AH82" s="379"/>
      <c r="AI82" s="379"/>
      <c r="AJ82" s="380"/>
      <c r="AK82" s="2"/>
      <c r="AL82" s="2"/>
      <c r="AM82" s="2"/>
      <c r="AN82" s="2"/>
      <c r="AO82" s="2"/>
      <c r="AP82" s="2"/>
      <c r="AQ82" s="2"/>
      <c r="AR82" s="3"/>
      <c r="AT82" s="181">
        <f t="shared" si="1"/>
        <v>27</v>
      </c>
    </row>
    <row r="83" spans="1:46" ht="15" customHeight="1">
      <c r="A83" s="226">
        <f t="shared" si="0"/>
        <v>0</v>
      </c>
      <c r="B83" s="22"/>
      <c r="C83" s="2"/>
      <c r="D83" s="229"/>
      <c r="E83" s="14"/>
      <c r="F83" s="371"/>
      <c r="G83" s="371"/>
      <c r="H83" s="371"/>
      <c r="I83" s="14"/>
      <c r="J83" s="234"/>
      <c r="K83" s="14"/>
      <c r="L83" s="235"/>
      <c r="M83" s="14"/>
      <c r="N83" s="372"/>
      <c r="O83" s="373"/>
      <c r="P83" s="373"/>
      <c r="Q83" s="374"/>
      <c r="R83" s="14"/>
      <c r="S83" s="372"/>
      <c r="T83" s="373"/>
      <c r="U83" s="374"/>
      <c r="V83" s="14"/>
      <c r="W83" s="372"/>
      <c r="X83" s="373"/>
      <c r="Y83" s="373"/>
      <c r="Z83" s="374"/>
      <c r="AA83" s="12"/>
      <c r="AB83" s="276"/>
      <c r="AC83" s="12"/>
      <c r="AD83" s="378"/>
      <c r="AE83" s="379"/>
      <c r="AF83" s="379"/>
      <c r="AG83" s="379"/>
      <c r="AH83" s="379"/>
      <c r="AI83" s="379"/>
      <c r="AJ83" s="380"/>
      <c r="AK83" s="2"/>
      <c r="AL83" s="2"/>
      <c r="AM83" s="2"/>
      <c r="AN83" s="2"/>
      <c r="AO83" s="2"/>
      <c r="AP83" s="2"/>
      <c r="AQ83" s="2"/>
      <c r="AR83" s="3"/>
      <c r="AT83" s="181">
        <f t="shared" si="1"/>
        <v>28</v>
      </c>
    </row>
    <row r="84" spans="1:46" ht="15" customHeight="1">
      <c r="A84" s="226">
        <f t="shared" si="0"/>
        <v>0</v>
      </c>
      <c r="B84" s="22"/>
      <c r="C84" s="2"/>
      <c r="D84" s="229"/>
      <c r="E84" s="14"/>
      <c r="F84" s="371"/>
      <c r="G84" s="371"/>
      <c r="H84" s="371"/>
      <c r="I84" s="14"/>
      <c r="J84" s="234"/>
      <c r="K84" s="14"/>
      <c r="L84" s="235"/>
      <c r="M84" s="14"/>
      <c r="N84" s="372"/>
      <c r="O84" s="373"/>
      <c r="P84" s="373"/>
      <c r="Q84" s="374"/>
      <c r="R84" s="14"/>
      <c r="S84" s="372"/>
      <c r="T84" s="373"/>
      <c r="U84" s="374"/>
      <c r="V84" s="14"/>
      <c r="W84" s="372"/>
      <c r="X84" s="373"/>
      <c r="Y84" s="373"/>
      <c r="Z84" s="374"/>
      <c r="AA84" s="12"/>
      <c r="AB84" s="276"/>
      <c r="AC84" s="12"/>
      <c r="AD84" s="378"/>
      <c r="AE84" s="379"/>
      <c r="AF84" s="379"/>
      <c r="AG84" s="379"/>
      <c r="AH84" s="379"/>
      <c r="AI84" s="379"/>
      <c r="AJ84" s="380"/>
      <c r="AK84" s="2"/>
      <c r="AL84" s="2"/>
      <c r="AM84" s="2"/>
      <c r="AN84" s="2"/>
      <c r="AO84" s="2"/>
      <c r="AP84" s="2"/>
      <c r="AQ84" s="2"/>
      <c r="AR84" s="3"/>
      <c r="AT84" s="181">
        <f t="shared" si="1"/>
        <v>29</v>
      </c>
    </row>
    <row r="85" spans="1:46" ht="15" customHeight="1">
      <c r="A85" s="226">
        <f t="shared" si="0"/>
        <v>0</v>
      </c>
      <c r="B85" s="22"/>
      <c r="C85" s="2"/>
      <c r="D85" s="229"/>
      <c r="E85" s="14"/>
      <c r="F85" s="371"/>
      <c r="G85" s="371"/>
      <c r="H85" s="371"/>
      <c r="I85" s="14"/>
      <c r="J85" s="234"/>
      <c r="K85" s="14"/>
      <c r="L85" s="235"/>
      <c r="M85" s="14"/>
      <c r="N85" s="372"/>
      <c r="O85" s="373"/>
      <c r="P85" s="373"/>
      <c r="Q85" s="374"/>
      <c r="R85" s="14"/>
      <c r="S85" s="372"/>
      <c r="T85" s="373"/>
      <c r="U85" s="374"/>
      <c r="V85" s="14"/>
      <c r="W85" s="372"/>
      <c r="X85" s="373"/>
      <c r="Y85" s="373"/>
      <c r="Z85" s="374"/>
      <c r="AA85" s="12"/>
      <c r="AB85" s="276"/>
      <c r="AC85" s="12"/>
      <c r="AD85" s="378"/>
      <c r="AE85" s="379"/>
      <c r="AF85" s="379"/>
      <c r="AG85" s="379"/>
      <c r="AH85" s="379"/>
      <c r="AI85" s="379"/>
      <c r="AJ85" s="380"/>
      <c r="AK85" s="2"/>
      <c r="AL85" s="2"/>
      <c r="AM85" s="2"/>
      <c r="AN85" s="2"/>
      <c r="AO85" s="2"/>
      <c r="AP85" s="2"/>
      <c r="AQ85" s="2"/>
      <c r="AR85" s="3"/>
      <c r="AT85" s="181">
        <f t="shared" si="1"/>
        <v>30</v>
      </c>
    </row>
    <row r="86" spans="1:46" ht="15" customHeight="1">
      <c r="A86" s="226">
        <f t="shared" si="0"/>
        <v>0</v>
      </c>
      <c r="B86" s="22"/>
      <c r="C86" s="2"/>
      <c r="D86" s="229"/>
      <c r="E86" s="14"/>
      <c r="F86" s="371"/>
      <c r="G86" s="371"/>
      <c r="H86" s="371"/>
      <c r="I86" s="14"/>
      <c r="J86" s="234"/>
      <c r="K86" s="14"/>
      <c r="L86" s="235"/>
      <c r="M86" s="14"/>
      <c r="N86" s="372"/>
      <c r="O86" s="373"/>
      <c r="P86" s="373"/>
      <c r="Q86" s="374"/>
      <c r="R86" s="14"/>
      <c r="S86" s="372"/>
      <c r="T86" s="373"/>
      <c r="U86" s="374"/>
      <c r="V86" s="14"/>
      <c r="W86" s="372"/>
      <c r="X86" s="373"/>
      <c r="Y86" s="373"/>
      <c r="Z86" s="374"/>
      <c r="AA86" s="12"/>
      <c r="AB86" s="276"/>
      <c r="AC86" s="12"/>
      <c r="AD86" s="378"/>
      <c r="AE86" s="379"/>
      <c r="AF86" s="379"/>
      <c r="AG86" s="379"/>
      <c r="AH86" s="379"/>
      <c r="AI86" s="379"/>
      <c r="AJ86" s="380"/>
      <c r="AK86" s="2"/>
      <c r="AL86" s="2"/>
      <c r="AM86" s="2"/>
      <c r="AN86" s="2"/>
      <c r="AO86" s="2"/>
      <c r="AP86" s="2"/>
      <c r="AQ86" s="2"/>
      <c r="AR86" s="3"/>
      <c r="AT86" s="181">
        <f t="shared" si="1"/>
        <v>31</v>
      </c>
    </row>
    <row r="87" spans="1:46" ht="15" customHeight="1">
      <c r="A87" s="226">
        <f t="shared" si="0"/>
        <v>0</v>
      </c>
      <c r="B87" s="22"/>
      <c r="C87" s="2"/>
      <c r="D87" s="229"/>
      <c r="E87" s="14"/>
      <c r="F87" s="371"/>
      <c r="G87" s="371"/>
      <c r="H87" s="371"/>
      <c r="I87" s="14"/>
      <c r="J87" s="234"/>
      <c r="K87" s="14"/>
      <c r="L87" s="235"/>
      <c r="M87" s="14"/>
      <c r="N87" s="372"/>
      <c r="O87" s="373"/>
      <c r="P87" s="373"/>
      <c r="Q87" s="374"/>
      <c r="R87" s="14"/>
      <c r="S87" s="372"/>
      <c r="T87" s="373"/>
      <c r="U87" s="374"/>
      <c r="V87" s="14"/>
      <c r="W87" s="372"/>
      <c r="X87" s="373"/>
      <c r="Y87" s="373"/>
      <c r="Z87" s="374"/>
      <c r="AA87" s="12"/>
      <c r="AB87" s="276"/>
      <c r="AC87" s="12"/>
      <c r="AD87" s="378"/>
      <c r="AE87" s="379"/>
      <c r="AF87" s="379"/>
      <c r="AG87" s="379"/>
      <c r="AH87" s="379"/>
      <c r="AI87" s="379"/>
      <c r="AJ87" s="380"/>
      <c r="AK87" s="2"/>
      <c r="AL87" s="2"/>
      <c r="AM87" s="2"/>
      <c r="AN87" s="2"/>
      <c r="AO87" s="2"/>
      <c r="AP87" s="2"/>
      <c r="AQ87" s="2"/>
      <c r="AR87" s="3"/>
      <c r="AT87" s="181">
        <f t="shared" si="1"/>
        <v>32</v>
      </c>
    </row>
    <row r="88" spans="1:46" ht="15" customHeight="1">
      <c r="A88" s="226">
        <f t="shared" si="0"/>
        <v>0</v>
      </c>
      <c r="B88" s="22"/>
      <c r="C88" s="2"/>
      <c r="D88" s="229"/>
      <c r="E88" s="14"/>
      <c r="F88" s="371"/>
      <c r="G88" s="371"/>
      <c r="H88" s="371"/>
      <c r="I88" s="14"/>
      <c r="J88" s="234"/>
      <c r="K88" s="14"/>
      <c r="L88" s="235"/>
      <c r="M88" s="14"/>
      <c r="N88" s="372"/>
      <c r="O88" s="373"/>
      <c r="P88" s="373"/>
      <c r="Q88" s="374"/>
      <c r="R88" s="14"/>
      <c r="S88" s="372"/>
      <c r="T88" s="373"/>
      <c r="U88" s="374"/>
      <c r="V88" s="14"/>
      <c r="W88" s="372"/>
      <c r="X88" s="373"/>
      <c r="Y88" s="373"/>
      <c r="Z88" s="374"/>
      <c r="AA88" s="12"/>
      <c r="AB88" s="276"/>
      <c r="AC88" s="12"/>
      <c r="AD88" s="378"/>
      <c r="AE88" s="379"/>
      <c r="AF88" s="379"/>
      <c r="AG88" s="379"/>
      <c r="AH88" s="379"/>
      <c r="AI88" s="379"/>
      <c r="AJ88" s="380"/>
      <c r="AK88" s="2"/>
      <c r="AL88" s="2"/>
      <c r="AM88" s="2"/>
      <c r="AN88" s="2"/>
      <c r="AO88" s="2"/>
      <c r="AP88" s="2"/>
      <c r="AQ88" s="2"/>
      <c r="AR88" s="3"/>
      <c r="AT88" s="181">
        <f t="shared" si="1"/>
        <v>33</v>
      </c>
    </row>
    <row r="89" spans="1:46" ht="15" customHeight="1">
      <c r="A89" s="226">
        <f t="shared" si="0"/>
        <v>0</v>
      </c>
      <c r="B89" s="22"/>
      <c r="C89" s="2"/>
      <c r="D89" s="229"/>
      <c r="E89" s="14"/>
      <c r="F89" s="371"/>
      <c r="G89" s="371"/>
      <c r="H89" s="371"/>
      <c r="I89" s="14"/>
      <c r="J89" s="234"/>
      <c r="K89" s="14"/>
      <c r="L89" s="235"/>
      <c r="M89" s="14"/>
      <c r="N89" s="372"/>
      <c r="O89" s="373"/>
      <c r="P89" s="373"/>
      <c r="Q89" s="374"/>
      <c r="R89" s="14"/>
      <c r="S89" s="372"/>
      <c r="T89" s="373"/>
      <c r="U89" s="374"/>
      <c r="V89" s="14"/>
      <c r="W89" s="372"/>
      <c r="X89" s="373"/>
      <c r="Y89" s="373"/>
      <c r="Z89" s="374"/>
      <c r="AA89" s="12"/>
      <c r="AB89" s="276"/>
      <c r="AC89" s="12"/>
      <c r="AD89" s="378"/>
      <c r="AE89" s="379"/>
      <c r="AF89" s="379"/>
      <c r="AG89" s="379"/>
      <c r="AH89" s="379"/>
      <c r="AI89" s="379"/>
      <c r="AJ89" s="380"/>
      <c r="AK89" s="2"/>
      <c r="AL89" s="2"/>
      <c r="AM89" s="2"/>
      <c r="AN89" s="2"/>
      <c r="AO89" s="2"/>
      <c r="AP89" s="2"/>
      <c r="AQ89" s="2"/>
      <c r="AR89" s="3"/>
      <c r="AT89" s="181">
        <f t="shared" si="1"/>
        <v>34</v>
      </c>
    </row>
    <row r="90" spans="1:46" ht="15" customHeight="1">
      <c r="A90" s="226">
        <f t="shared" si="0"/>
        <v>0</v>
      </c>
      <c r="B90" s="22"/>
      <c r="C90" s="2"/>
      <c r="D90" s="2"/>
      <c r="E90" s="277"/>
      <c r="F90" s="385"/>
      <c r="G90" s="385"/>
      <c r="H90" s="385"/>
      <c r="I90" s="268"/>
      <c r="J90" s="278"/>
      <c r="K90" s="268"/>
      <c r="L90" s="272"/>
      <c r="M90" s="268"/>
      <c r="N90" s="385"/>
      <c r="O90" s="385"/>
      <c r="P90" s="385"/>
      <c r="Q90" s="385"/>
      <c r="R90" s="179"/>
      <c r="S90" s="385"/>
      <c r="T90" s="385"/>
      <c r="U90" s="385"/>
      <c r="V90" s="278"/>
      <c r="W90" s="383"/>
      <c r="X90" s="383"/>
      <c r="Y90" s="383"/>
      <c r="Z90" s="383"/>
      <c r="AA90" s="277"/>
      <c r="AB90" s="272"/>
      <c r="AC90" s="277"/>
      <c r="AD90" s="384"/>
      <c r="AE90" s="384"/>
      <c r="AF90" s="384"/>
      <c r="AG90" s="384"/>
      <c r="AH90" s="384"/>
      <c r="AI90" s="384"/>
      <c r="AJ90" s="384"/>
      <c r="AK90" s="2"/>
      <c r="AL90" s="2"/>
      <c r="AM90" s="2"/>
      <c r="AN90" s="2"/>
      <c r="AO90" s="2"/>
      <c r="AP90" s="2"/>
      <c r="AQ90" s="2"/>
      <c r="AR90" s="273"/>
      <c r="AT90" s="181">
        <f t="shared" si="1"/>
        <v>35</v>
      </c>
    </row>
    <row r="91" spans="1:46" ht="15" customHeight="1">
      <c r="A91" s="226">
        <f t="shared" si="0"/>
        <v>0</v>
      </c>
      <c r="B91" s="22"/>
      <c r="C91" s="2"/>
      <c r="D91" s="2"/>
      <c r="E91" s="277"/>
      <c r="F91" s="385"/>
      <c r="G91" s="385"/>
      <c r="H91" s="385"/>
      <c r="I91" s="268"/>
      <c r="J91" s="278"/>
      <c r="K91" s="268"/>
      <c r="L91" s="272"/>
      <c r="M91" s="268"/>
      <c r="N91" s="385"/>
      <c r="O91" s="385"/>
      <c r="P91" s="385"/>
      <c r="Q91" s="385"/>
      <c r="R91" s="179"/>
      <c r="S91" s="385"/>
      <c r="T91" s="385"/>
      <c r="U91" s="385"/>
      <c r="V91" s="278"/>
      <c r="W91" s="383"/>
      <c r="X91" s="383"/>
      <c r="Y91" s="383"/>
      <c r="Z91" s="383"/>
      <c r="AA91" s="277"/>
      <c r="AB91" s="272"/>
      <c r="AC91" s="277"/>
      <c r="AD91" s="384"/>
      <c r="AE91" s="384"/>
      <c r="AF91" s="384"/>
      <c r="AG91" s="384"/>
      <c r="AH91" s="384"/>
      <c r="AI91" s="384"/>
      <c r="AJ91" s="384"/>
      <c r="AK91" s="2"/>
      <c r="AL91" s="2"/>
      <c r="AM91" s="2"/>
      <c r="AN91" s="2"/>
      <c r="AO91" s="2"/>
      <c r="AP91" s="2"/>
      <c r="AQ91" s="2"/>
      <c r="AR91" s="273"/>
      <c r="AT91" s="181">
        <f t="shared" si="1"/>
        <v>36</v>
      </c>
    </row>
    <row r="92" spans="1:46" ht="15" customHeight="1">
      <c r="A92" s="226">
        <f t="shared" si="0"/>
        <v>0</v>
      </c>
      <c r="B92" s="22"/>
      <c r="C92" s="2"/>
      <c r="D92" s="229"/>
      <c r="E92" s="2"/>
      <c r="F92" s="371"/>
      <c r="G92" s="371"/>
      <c r="H92" s="371"/>
      <c r="I92" s="2"/>
      <c r="J92" s="234"/>
      <c r="K92" s="2"/>
      <c r="L92" s="235"/>
      <c r="M92" s="2"/>
      <c r="N92" s="375"/>
      <c r="O92" s="376"/>
      <c r="P92" s="376"/>
      <c r="Q92" s="377"/>
      <c r="R92" s="2"/>
      <c r="S92" s="372"/>
      <c r="T92" s="373"/>
      <c r="U92" s="374"/>
      <c r="V92" s="2"/>
      <c r="W92" s="372"/>
      <c r="X92" s="373"/>
      <c r="Y92" s="373"/>
      <c r="Z92" s="374"/>
      <c r="AA92" s="2"/>
      <c r="AB92" s="276"/>
      <c r="AC92" s="2"/>
      <c r="AD92" s="378"/>
      <c r="AE92" s="379"/>
      <c r="AF92" s="379"/>
      <c r="AG92" s="379"/>
      <c r="AH92" s="379"/>
      <c r="AI92" s="379"/>
      <c r="AJ92" s="380"/>
      <c r="AK92" s="2"/>
      <c r="AL92" s="2"/>
      <c r="AM92" s="2"/>
      <c r="AN92" s="2"/>
      <c r="AO92" s="2"/>
      <c r="AP92" s="2"/>
      <c r="AQ92" s="2"/>
      <c r="AR92" s="3"/>
      <c r="AT92" s="181">
        <f t="shared" si="1"/>
        <v>37</v>
      </c>
    </row>
    <row r="93" spans="1:46" ht="15" customHeight="1">
      <c r="A93" s="226">
        <f t="shared" si="0"/>
        <v>0</v>
      </c>
      <c r="B93" s="22"/>
      <c r="C93" s="2"/>
      <c r="D93" s="229"/>
      <c r="E93" s="2"/>
      <c r="F93" s="371"/>
      <c r="G93" s="371"/>
      <c r="H93" s="371"/>
      <c r="I93" s="2"/>
      <c r="J93" s="234"/>
      <c r="K93" s="2"/>
      <c r="L93" s="235"/>
      <c r="M93" s="2"/>
      <c r="N93" s="375"/>
      <c r="O93" s="376"/>
      <c r="P93" s="376"/>
      <c r="Q93" s="377"/>
      <c r="R93" s="2"/>
      <c r="S93" s="372"/>
      <c r="T93" s="373"/>
      <c r="U93" s="374"/>
      <c r="V93" s="2"/>
      <c r="W93" s="372"/>
      <c r="X93" s="373"/>
      <c r="Y93" s="373"/>
      <c r="Z93" s="374"/>
      <c r="AA93" s="2"/>
      <c r="AB93" s="276"/>
      <c r="AC93" s="2"/>
      <c r="AD93" s="378"/>
      <c r="AE93" s="379"/>
      <c r="AF93" s="379"/>
      <c r="AG93" s="379"/>
      <c r="AH93" s="379"/>
      <c r="AI93" s="379"/>
      <c r="AJ93" s="380"/>
      <c r="AK93" s="2"/>
      <c r="AL93" s="2"/>
      <c r="AM93" s="2"/>
      <c r="AN93" s="2"/>
      <c r="AO93" s="2"/>
      <c r="AP93" s="2"/>
      <c r="AQ93" s="2"/>
      <c r="AR93" s="3"/>
      <c r="AT93" s="181">
        <f t="shared" si="1"/>
        <v>38</v>
      </c>
    </row>
    <row r="94" spans="1:46" ht="15" customHeight="1">
      <c r="A94" s="226">
        <f t="shared" si="0"/>
        <v>0</v>
      </c>
      <c r="B94" s="22"/>
      <c r="C94" s="2"/>
      <c r="D94" s="229"/>
      <c r="E94" s="2"/>
      <c r="F94" s="371"/>
      <c r="G94" s="371"/>
      <c r="H94" s="371"/>
      <c r="I94" s="2"/>
      <c r="J94" s="234"/>
      <c r="K94" s="2"/>
      <c r="L94" s="235"/>
      <c r="M94" s="2"/>
      <c r="N94" s="375"/>
      <c r="O94" s="376"/>
      <c r="P94" s="376"/>
      <c r="Q94" s="377"/>
      <c r="R94" s="2"/>
      <c r="S94" s="372"/>
      <c r="T94" s="373"/>
      <c r="U94" s="374"/>
      <c r="V94" s="2"/>
      <c r="W94" s="372"/>
      <c r="X94" s="373"/>
      <c r="Y94" s="373"/>
      <c r="Z94" s="374"/>
      <c r="AA94" s="2"/>
      <c r="AB94" s="276"/>
      <c r="AC94" s="2"/>
      <c r="AD94" s="378"/>
      <c r="AE94" s="379"/>
      <c r="AF94" s="379"/>
      <c r="AG94" s="379"/>
      <c r="AH94" s="379"/>
      <c r="AI94" s="379"/>
      <c r="AJ94" s="380"/>
      <c r="AK94" s="2"/>
      <c r="AL94" s="2"/>
      <c r="AM94" s="2"/>
      <c r="AN94" s="2"/>
      <c r="AO94" s="2"/>
      <c r="AP94" s="2"/>
      <c r="AQ94" s="2"/>
      <c r="AR94" s="3"/>
      <c r="AT94" s="181">
        <f t="shared" si="1"/>
        <v>39</v>
      </c>
    </row>
    <row r="95" spans="1:46" ht="15" customHeight="1">
      <c r="A95" s="226">
        <f t="shared" si="0"/>
        <v>0</v>
      </c>
      <c r="B95" s="22"/>
      <c r="C95" s="2"/>
      <c r="D95" s="229"/>
      <c r="E95" s="2"/>
      <c r="F95" s="371"/>
      <c r="G95" s="371"/>
      <c r="H95" s="371"/>
      <c r="I95" s="2"/>
      <c r="J95" s="234"/>
      <c r="K95" s="2"/>
      <c r="L95" s="235"/>
      <c r="M95" s="2"/>
      <c r="N95" s="375"/>
      <c r="O95" s="376"/>
      <c r="P95" s="376"/>
      <c r="Q95" s="377"/>
      <c r="R95" s="2"/>
      <c r="S95" s="372"/>
      <c r="T95" s="373"/>
      <c r="U95" s="374"/>
      <c r="V95" s="2"/>
      <c r="W95" s="372"/>
      <c r="X95" s="373"/>
      <c r="Y95" s="373"/>
      <c r="Z95" s="374"/>
      <c r="AA95" s="2"/>
      <c r="AB95" s="276"/>
      <c r="AC95" s="2"/>
      <c r="AD95" s="378"/>
      <c r="AE95" s="379"/>
      <c r="AF95" s="379"/>
      <c r="AG95" s="379"/>
      <c r="AH95" s="379"/>
      <c r="AI95" s="379"/>
      <c r="AJ95" s="380"/>
      <c r="AK95" s="2"/>
      <c r="AL95" s="2"/>
      <c r="AM95" s="2"/>
      <c r="AN95" s="2"/>
      <c r="AO95" s="2"/>
      <c r="AP95" s="2"/>
      <c r="AQ95" s="2"/>
      <c r="AR95" s="3"/>
      <c r="AT95" s="181">
        <f t="shared" si="1"/>
        <v>40</v>
      </c>
    </row>
    <row r="96" spans="1:46" ht="15" customHeight="1">
      <c r="A96" s="226">
        <f t="shared" si="0"/>
        <v>0</v>
      </c>
      <c r="B96" s="22"/>
      <c r="C96" s="2"/>
      <c r="D96" s="229"/>
      <c r="E96" s="2"/>
      <c r="F96" s="371"/>
      <c r="G96" s="371"/>
      <c r="H96" s="371"/>
      <c r="I96" s="2"/>
      <c r="J96" s="234"/>
      <c r="K96" s="2"/>
      <c r="L96" s="235"/>
      <c r="M96" s="2"/>
      <c r="N96" s="375"/>
      <c r="O96" s="376"/>
      <c r="P96" s="376"/>
      <c r="Q96" s="377"/>
      <c r="R96" s="2"/>
      <c r="S96" s="372"/>
      <c r="T96" s="373"/>
      <c r="U96" s="374"/>
      <c r="V96" s="2"/>
      <c r="W96" s="372"/>
      <c r="X96" s="373"/>
      <c r="Y96" s="373"/>
      <c r="Z96" s="374"/>
      <c r="AA96" s="2"/>
      <c r="AB96" s="276"/>
      <c r="AC96" s="2"/>
      <c r="AD96" s="378"/>
      <c r="AE96" s="379"/>
      <c r="AF96" s="379"/>
      <c r="AG96" s="379"/>
      <c r="AH96" s="379"/>
      <c r="AI96" s="379"/>
      <c r="AJ96" s="380"/>
      <c r="AK96" s="2"/>
      <c r="AL96" s="2"/>
      <c r="AM96" s="2"/>
      <c r="AN96" s="2"/>
      <c r="AO96" s="2"/>
      <c r="AP96" s="2"/>
      <c r="AQ96" s="2"/>
      <c r="AR96" s="3"/>
      <c r="AT96" s="181">
        <f t="shared" si="1"/>
        <v>41</v>
      </c>
    </row>
    <row r="97" spans="1:46" ht="15" customHeight="1">
      <c r="A97" s="226">
        <f t="shared" si="0"/>
        <v>0</v>
      </c>
      <c r="B97" s="22"/>
      <c r="C97" s="2"/>
      <c r="D97" s="229"/>
      <c r="E97" s="2"/>
      <c r="F97" s="371"/>
      <c r="G97" s="371"/>
      <c r="H97" s="371"/>
      <c r="I97" s="2"/>
      <c r="J97" s="234"/>
      <c r="K97" s="2"/>
      <c r="L97" s="235"/>
      <c r="M97" s="2"/>
      <c r="N97" s="375"/>
      <c r="O97" s="376"/>
      <c r="P97" s="376"/>
      <c r="Q97" s="377"/>
      <c r="R97" s="2"/>
      <c r="S97" s="372"/>
      <c r="T97" s="373"/>
      <c r="U97" s="374"/>
      <c r="V97" s="2"/>
      <c r="W97" s="372"/>
      <c r="X97" s="373"/>
      <c r="Y97" s="373"/>
      <c r="Z97" s="374"/>
      <c r="AA97" s="2"/>
      <c r="AB97" s="276"/>
      <c r="AC97" s="2"/>
      <c r="AD97" s="378"/>
      <c r="AE97" s="379"/>
      <c r="AF97" s="379"/>
      <c r="AG97" s="379"/>
      <c r="AH97" s="379"/>
      <c r="AI97" s="379"/>
      <c r="AJ97" s="380"/>
      <c r="AK97" s="2"/>
      <c r="AL97" s="2"/>
      <c r="AM97" s="2"/>
      <c r="AN97" s="2"/>
      <c r="AO97" s="2"/>
      <c r="AP97" s="2"/>
      <c r="AQ97" s="2"/>
      <c r="AR97" s="3"/>
      <c r="AT97" s="181">
        <f t="shared" si="1"/>
        <v>42</v>
      </c>
    </row>
    <row r="98" spans="1:46" ht="15" customHeight="1">
      <c r="A98" s="226">
        <f t="shared" si="0"/>
        <v>0</v>
      </c>
      <c r="B98" s="22"/>
      <c r="C98" s="2"/>
      <c r="D98" s="229"/>
      <c r="E98" s="2"/>
      <c r="F98" s="371"/>
      <c r="G98" s="371"/>
      <c r="H98" s="371"/>
      <c r="I98" s="2"/>
      <c r="J98" s="234"/>
      <c r="K98" s="2"/>
      <c r="L98" s="235"/>
      <c r="M98" s="2"/>
      <c r="N98" s="375"/>
      <c r="O98" s="376"/>
      <c r="P98" s="376"/>
      <c r="Q98" s="377"/>
      <c r="R98" s="2"/>
      <c r="S98" s="372"/>
      <c r="T98" s="373"/>
      <c r="U98" s="374"/>
      <c r="V98" s="2"/>
      <c r="W98" s="372"/>
      <c r="X98" s="373"/>
      <c r="Y98" s="373"/>
      <c r="Z98" s="374"/>
      <c r="AA98" s="2"/>
      <c r="AB98" s="276"/>
      <c r="AC98" s="2"/>
      <c r="AD98" s="378"/>
      <c r="AE98" s="379"/>
      <c r="AF98" s="379"/>
      <c r="AG98" s="379"/>
      <c r="AH98" s="379"/>
      <c r="AI98" s="379"/>
      <c r="AJ98" s="380"/>
      <c r="AK98" s="2"/>
      <c r="AL98" s="2"/>
      <c r="AM98" s="2"/>
      <c r="AN98" s="2"/>
      <c r="AO98" s="2"/>
      <c r="AP98" s="2"/>
      <c r="AQ98" s="2"/>
      <c r="AR98" s="3"/>
      <c r="AT98" s="181">
        <f t="shared" si="1"/>
        <v>43</v>
      </c>
    </row>
    <row r="99" spans="1:46" ht="15" customHeight="1">
      <c r="A99" s="226">
        <f t="shared" si="0"/>
        <v>0</v>
      </c>
      <c r="B99" s="22"/>
      <c r="C99" s="2"/>
      <c r="D99" s="229"/>
      <c r="E99" s="2"/>
      <c r="F99" s="371"/>
      <c r="G99" s="371"/>
      <c r="H99" s="371"/>
      <c r="I99" s="2"/>
      <c r="J99" s="234"/>
      <c r="K99" s="2"/>
      <c r="L99" s="235"/>
      <c r="M99" s="2"/>
      <c r="N99" s="375"/>
      <c r="O99" s="376"/>
      <c r="P99" s="376"/>
      <c r="Q99" s="377"/>
      <c r="R99" s="2"/>
      <c r="S99" s="372"/>
      <c r="T99" s="373"/>
      <c r="U99" s="374"/>
      <c r="V99" s="2"/>
      <c r="W99" s="372"/>
      <c r="X99" s="373"/>
      <c r="Y99" s="373"/>
      <c r="Z99" s="374"/>
      <c r="AA99" s="2"/>
      <c r="AB99" s="276"/>
      <c r="AC99" s="2"/>
      <c r="AD99" s="378"/>
      <c r="AE99" s="379"/>
      <c r="AF99" s="379"/>
      <c r="AG99" s="379"/>
      <c r="AH99" s="379"/>
      <c r="AI99" s="379"/>
      <c r="AJ99" s="380"/>
      <c r="AK99" s="2"/>
      <c r="AL99" s="2"/>
      <c r="AM99" s="2"/>
      <c r="AN99" s="2"/>
      <c r="AO99" s="2"/>
      <c r="AP99" s="2"/>
      <c r="AQ99" s="2"/>
      <c r="AR99" s="3"/>
      <c r="AT99" s="181">
        <f t="shared" si="1"/>
        <v>44</v>
      </c>
    </row>
    <row r="100" spans="1:46" ht="15" customHeight="1">
      <c r="A100" s="226">
        <f t="shared" si="0"/>
        <v>0</v>
      </c>
      <c r="B100" s="22"/>
      <c r="C100" s="2"/>
      <c r="D100" s="229"/>
      <c r="E100" s="2"/>
      <c r="F100" s="371"/>
      <c r="G100" s="371"/>
      <c r="H100" s="371"/>
      <c r="I100" s="2"/>
      <c r="J100" s="234"/>
      <c r="K100" s="2"/>
      <c r="L100" s="235"/>
      <c r="M100" s="2"/>
      <c r="N100" s="375"/>
      <c r="O100" s="376"/>
      <c r="P100" s="376"/>
      <c r="Q100" s="377"/>
      <c r="R100" s="2"/>
      <c r="S100" s="372"/>
      <c r="T100" s="373"/>
      <c r="U100" s="374"/>
      <c r="V100" s="2"/>
      <c r="W100" s="372"/>
      <c r="X100" s="373"/>
      <c r="Y100" s="373"/>
      <c r="Z100" s="374"/>
      <c r="AA100" s="2"/>
      <c r="AB100" s="276"/>
      <c r="AC100" s="2"/>
      <c r="AD100" s="378"/>
      <c r="AE100" s="379"/>
      <c r="AF100" s="379"/>
      <c r="AG100" s="379"/>
      <c r="AH100" s="379"/>
      <c r="AI100" s="379"/>
      <c r="AJ100" s="380"/>
      <c r="AK100" s="2"/>
      <c r="AL100" s="2"/>
      <c r="AM100" s="2"/>
      <c r="AN100" s="2"/>
      <c r="AO100" s="2"/>
      <c r="AP100" s="2"/>
      <c r="AQ100" s="2"/>
      <c r="AR100" s="3"/>
      <c r="AT100" s="181">
        <f t="shared" si="1"/>
        <v>45</v>
      </c>
    </row>
    <row r="101" spans="1:46" ht="15" customHeight="1">
      <c r="A101" s="226">
        <f t="shared" si="0"/>
        <v>0</v>
      </c>
      <c r="B101" s="22"/>
      <c r="C101" s="2"/>
      <c r="D101" s="229"/>
      <c r="E101" s="2"/>
      <c r="F101" s="371"/>
      <c r="G101" s="371"/>
      <c r="H101" s="371"/>
      <c r="I101" s="2"/>
      <c r="J101" s="234"/>
      <c r="K101" s="2"/>
      <c r="L101" s="235"/>
      <c r="M101" s="2"/>
      <c r="N101" s="375"/>
      <c r="O101" s="376"/>
      <c r="P101" s="376"/>
      <c r="Q101" s="377"/>
      <c r="R101" s="2"/>
      <c r="S101" s="372"/>
      <c r="T101" s="373"/>
      <c r="U101" s="374"/>
      <c r="V101" s="2"/>
      <c r="W101" s="372"/>
      <c r="X101" s="373"/>
      <c r="Y101" s="373"/>
      <c r="Z101" s="374"/>
      <c r="AA101" s="2"/>
      <c r="AB101" s="276"/>
      <c r="AC101" s="2"/>
      <c r="AD101" s="378"/>
      <c r="AE101" s="379"/>
      <c r="AF101" s="379"/>
      <c r="AG101" s="379"/>
      <c r="AH101" s="379"/>
      <c r="AI101" s="379"/>
      <c r="AJ101" s="380"/>
      <c r="AK101" s="2"/>
      <c r="AL101" s="2"/>
      <c r="AM101" s="2"/>
      <c r="AN101" s="2"/>
      <c r="AO101" s="2"/>
      <c r="AP101" s="2"/>
      <c r="AQ101" s="2"/>
      <c r="AR101" s="3"/>
      <c r="AT101" s="181">
        <f t="shared" si="1"/>
        <v>46</v>
      </c>
    </row>
    <row r="102" spans="1:46" ht="15" customHeight="1">
      <c r="A102" s="226">
        <f t="shared" si="0"/>
        <v>0</v>
      </c>
      <c r="B102" s="22"/>
      <c r="C102" s="2"/>
      <c r="D102" s="229"/>
      <c r="E102" s="2"/>
      <c r="F102" s="371"/>
      <c r="G102" s="371"/>
      <c r="H102" s="371"/>
      <c r="I102" s="2"/>
      <c r="J102" s="234"/>
      <c r="K102" s="2"/>
      <c r="L102" s="235"/>
      <c r="M102" s="2"/>
      <c r="N102" s="375"/>
      <c r="O102" s="376"/>
      <c r="P102" s="376"/>
      <c r="Q102" s="377"/>
      <c r="R102" s="2"/>
      <c r="S102" s="372"/>
      <c r="T102" s="373"/>
      <c r="U102" s="374"/>
      <c r="V102" s="2"/>
      <c r="W102" s="372"/>
      <c r="X102" s="373"/>
      <c r="Y102" s="373"/>
      <c r="Z102" s="374"/>
      <c r="AA102" s="2"/>
      <c r="AB102" s="276"/>
      <c r="AC102" s="2"/>
      <c r="AD102" s="378"/>
      <c r="AE102" s="379"/>
      <c r="AF102" s="379"/>
      <c r="AG102" s="379"/>
      <c r="AH102" s="379"/>
      <c r="AI102" s="379"/>
      <c r="AJ102" s="380"/>
      <c r="AK102" s="2"/>
      <c r="AL102" s="2"/>
      <c r="AM102" s="2"/>
      <c r="AN102" s="2"/>
      <c r="AO102" s="2"/>
      <c r="AP102" s="2"/>
      <c r="AQ102" s="2"/>
      <c r="AR102" s="3"/>
      <c r="AT102" s="181">
        <f t="shared" si="1"/>
        <v>47</v>
      </c>
    </row>
    <row r="103" spans="1:46" ht="15" customHeight="1">
      <c r="A103" s="226">
        <f t="shared" si="0"/>
        <v>0</v>
      </c>
      <c r="B103" s="22"/>
      <c r="C103" s="2"/>
      <c r="D103" s="229"/>
      <c r="E103" s="2"/>
      <c r="F103" s="371"/>
      <c r="G103" s="371"/>
      <c r="H103" s="371"/>
      <c r="I103" s="2"/>
      <c r="J103" s="234"/>
      <c r="K103" s="2"/>
      <c r="L103" s="235"/>
      <c r="M103" s="2"/>
      <c r="N103" s="375"/>
      <c r="O103" s="376"/>
      <c r="P103" s="376"/>
      <c r="Q103" s="377"/>
      <c r="R103" s="2"/>
      <c r="S103" s="372"/>
      <c r="T103" s="373"/>
      <c r="U103" s="374"/>
      <c r="V103" s="2"/>
      <c r="W103" s="372"/>
      <c r="X103" s="373"/>
      <c r="Y103" s="373"/>
      <c r="Z103" s="374"/>
      <c r="AA103" s="2"/>
      <c r="AB103" s="276"/>
      <c r="AC103" s="2"/>
      <c r="AD103" s="378"/>
      <c r="AE103" s="379"/>
      <c r="AF103" s="379"/>
      <c r="AG103" s="379"/>
      <c r="AH103" s="379"/>
      <c r="AI103" s="379"/>
      <c r="AJ103" s="380"/>
      <c r="AK103" s="2"/>
      <c r="AL103" s="2"/>
      <c r="AM103" s="2"/>
      <c r="AN103" s="2"/>
      <c r="AO103" s="2"/>
      <c r="AP103" s="2"/>
      <c r="AQ103" s="2"/>
      <c r="AR103" s="3"/>
      <c r="AT103" s="181">
        <f t="shared" si="1"/>
        <v>48</v>
      </c>
    </row>
    <row r="104" spans="1:46" ht="15" customHeight="1">
      <c r="A104" s="226">
        <f t="shared" si="0"/>
        <v>0</v>
      </c>
      <c r="B104" s="22"/>
      <c r="C104" s="2"/>
      <c r="D104" s="229"/>
      <c r="E104" s="2"/>
      <c r="F104" s="371"/>
      <c r="G104" s="371"/>
      <c r="H104" s="371"/>
      <c r="I104" s="2"/>
      <c r="J104" s="234"/>
      <c r="K104" s="2"/>
      <c r="L104" s="235"/>
      <c r="M104" s="2"/>
      <c r="N104" s="375"/>
      <c r="O104" s="376"/>
      <c r="P104" s="376"/>
      <c r="Q104" s="377"/>
      <c r="R104" s="2"/>
      <c r="S104" s="372"/>
      <c r="T104" s="373"/>
      <c r="U104" s="374"/>
      <c r="V104" s="2"/>
      <c r="W104" s="372"/>
      <c r="X104" s="373"/>
      <c r="Y104" s="373"/>
      <c r="Z104" s="374"/>
      <c r="AA104" s="2"/>
      <c r="AB104" s="276"/>
      <c r="AC104" s="2"/>
      <c r="AD104" s="378"/>
      <c r="AE104" s="379"/>
      <c r="AF104" s="379"/>
      <c r="AG104" s="379"/>
      <c r="AH104" s="379"/>
      <c r="AI104" s="379"/>
      <c r="AJ104" s="380"/>
      <c r="AK104" s="2"/>
      <c r="AL104" s="2"/>
      <c r="AM104" s="2"/>
      <c r="AN104" s="2"/>
      <c r="AO104" s="2"/>
      <c r="AP104" s="2"/>
      <c r="AQ104" s="2"/>
      <c r="AR104" s="3"/>
      <c r="AT104" s="181">
        <f t="shared" si="1"/>
        <v>49</v>
      </c>
    </row>
    <row r="105" spans="1:46" ht="15" customHeight="1">
      <c r="A105" s="226">
        <f t="shared" si="0"/>
        <v>0</v>
      </c>
      <c r="B105" s="22"/>
      <c r="C105" s="2"/>
      <c r="D105" s="229"/>
      <c r="E105" s="2"/>
      <c r="F105" s="371"/>
      <c r="G105" s="371"/>
      <c r="H105" s="371"/>
      <c r="I105" s="2"/>
      <c r="J105" s="234"/>
      <c r="K105" s="2"/>
      <c r="L105" s="235"/>
      <c r="M105" s="2"/>
      <c r="N105" s="375"/>
      <c r="O105" s="376"/>
      <c r="P105" s="376"/>
      <c r="Q105" s="377"/>
      <c r="R105" s="2"/>
      <c r="S105" s="372"/>
      <c r="T105" s="373"/>
      <c r="U105" s="374"/>
      <c r="V105" s="2"/>
      <c r="W105" s="372"/>
      <c r="X105" s="373"/>
      <c r="Y105" s="373"/>
      <c r="Z105" s="374"/>
      <c r="AA105" s="2"/>
      <c r="AB105" s="276"/>
      <c r="AC105" s="2"/>
      <c r="AD105" s="378"/>
      <c r="AE105" s="379"/>
      <c r="AF105" s="379"/>
      <c r="AG105" s="379"/>
      <c r="AH105" s="379"/>
      <c r="AI105" s="379"/>
      <c r="AJ105" s="380"/>
      <c r="AK105" s="2"/>
      <c r="AL105" s="2"/>
      <c r="AM105" s="2"/>
      <c r="AN105" s="2"/>
      <c r="AO105" s="2"/>
      <c r="AP105" s="2"/>
      <c r="AQ105" s="2"/>
      <c r="AR105" s="3"/>
      <c r="AT105" s="181">
        <f t="shared" si="1"/>
        <v>50</v>
      </c>
    </row>
    <row r="106" spans="1:46" ht="15" customHeight="1">
      <c r="A106" s="226">
        <f t="shared" si="0"/>
        <v>0</v>
      </c>
      <c r="B106" s="22"/>
      <c r="C106" s="2"/>
      <c r="D106" s="229"/>
      <c r="E106" s="2"/>
      <c r="F106" s="371"/>
      <c r="G106" s="371"/>
      <c r="H106" s="371"/>
      <c r="I106" s="2"/>
      <c r="J106" s="234"/>
      <c r="K106" s="2"/>
      <c r="L106" s="235"/>
      <c r="M106" s="2"/>
      <c r="N106" s="375"/>
      <c r="O106" s="376"/>
      <c r="P106" s="376"/>
      <c r="Q106" s="377"/>
      <c r="R106" s="2"/>
      <c r="S106" s="372"/>
      <c r="T106" s="373"/>
      <c r="U106" s="374"/>
      <c r="V106" s="2"/>
      <c r="W106" s="372"/>
      <c r="X106" s="373"/>
      <c r="Y106" s="373"/>
      <c r="Z106" s="374"/>
      <c r="AA106" s="2"/>
      <c r="AB106" s="276"/>
      <c r="AC106" s="2"/>
      <c r="AD106" s="378"/>
      <c r="AE106" s="379"/>
      <c r="AF106" s="379"/>
      <c r="AG106" s="379"/>
      <c r="AH106" s="379"/>
      <c r="AI106" s="379"/>
      <c r="AJ106" s="380"/>
      <c r="AK106" s="2"/>
      <c r="AL106" s="2"/>
      <c r="AM106" s="2"/>
      <c r="AN106" s="2"/>
      <c r="AO106" s="2"/>
      <c r="AP106" s="2"/>
      <c r="AQ106" s="2"/>
      <c r="AR106" s="3"/>
      <c r="AT106" s="181">
        <f t="shared" si="1"/>
        <v>51</v>
      </c>
    </row>
    <row r="107" spans="1:46" ht="15" customHeight="1">
      <c r="A107" s="226">
        <f t="shared" si="0"/>
        <v>0</v>
      </c>
      <c r="B107" s="22"/>
      <c r="C107" s="2"/>
      <c r="D107" s="229"/>
      <c r="E107" s="2"/>
      <c r="F107" s="371"/>
      <c r="G107" s="371"/>
      <c r="H107" s="371"/>
      <c r="I107" s="2"/>
      <c r="J107" s="234"/>
      <c r="K107" s="2"/>
      <c r="L107" s="235"/>
      <c r="M107" s="2"/>
      <c r="N107" s="375"/>
      <c r="O107" s="376"/>
      <c r="P107" s="376"/>
      <c r="Q107" s="377"/>
      <c r="R107" s="2"/>
      <c r="S107" s="372"/>
      <c r="T107" s="373"/>
      <c r="U107" s="374"/>
      <c r="V107" s="2"/>
      <c r="W107" s="372"/>
      <c r="X107" s="373"/>
      <c r="Y107" s="373"/>
      <c r="Z107" s="374"/>
      <c r="AA107" s="2"/>
      <c r="AB107" s="276"/>
      <c r="AC107" s="2"/>
      <c r="AD107" s="378"/>
      <c r="AE107" s="379"/>
      <c r="AF107" s="379"/>
      <c r="AG107" s="379"/>
      <c r="AH107" s="379"/>
      <c r="AI107" s="379"/>
      <c r="AJ107" s="380"/>
      <c r="AK107" s="2"/>
      <c r="AL107" s="2"/>
      <c r="AM107" s="2"/>
      <c r="AN107" s="2"/>
      <c r="AO107" s="2"/>
      <c r="AP107" s="2"/>
      <c r="AQ107" s="2"/>
      <c r="AR107" s="3"/>
      <c r="AT107" s="181">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1">
        <f t="shared" si="1"/>
        <v>53</v>
      </c>
    </row>
    <row r="109" spans="1:46" ht="15.75">
      <c r="B109" s="22"/>
      <c r="C109" s="310" t="s">
        <v>728</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2"/>
      <c r="AR109" s="160"/>
    </row>
    <row r="110" spans="1:46" ht="3.95" customHeight="1">
      <c r="B110" s="22"/>
      <c r="C110" s="2"/>
      <c r="D110" s="2"/>
      <c r="E110" s="2"/>
      <c r="F110" s="2"/>
      <c r="G110" s="2"/>
      <c r="H110" s="139"/>
      <c r="I110" s="2"/>
      <c r="J110" s="139"/>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07" t="s">
        <v>722</v>
      </c>
      <c r="E111" s="308"/>
      <c r="F111" s="309"/>
      <c r="G111" s="99"/>
      <c r="H111" s="437" t="s">
        <v>1713</v>
      </c>
      <c r="I111" s="438"/>
      <c r="J111" s="439"/>
      <c r="K111" s="96"/>
      <c r="L111" s="307" t="s">
        <v>1717</v>
      </c>
      <c r="M111" s="308"/>
      <c r="N111" s="308"/>
      <c r="O111" s="308"/>
      <c r="P111" s="308"/>
      <c r="Q111" s="308"/>
      <c r="R111" s="308"/>
      <c r="S111" s="308"/>
      <c r="T111" s="308"/>
      <c r="U111" s="309"/>
      <c r="V111" s="92"/>
      <c r="W111" s="306" t="s">
        <v>1714</v>
      </c>
      <c r="X111" s="306"/>
      <c r="Y111" s="306"/>
      <c r="Z111" s="306"/>
      <c r="AA111" s="306"/>
      <c r="AB111" s="306"/>
      <c r="AC111" s="306"/>
      <c r="AD111" s="306"/>
      <c r="AE111" s="306"/>
      <c r="AF111" s="306"/>
      <c r="AG111" s="306"/>
      <c r="AH111" s="306"/>
      <c r="AI111" s="306"/>
      <c r="AJ111" s="306"/>
      <c r="AK111" s="24"/>
      <c r="AL111" s="2"/>
      <c r="AM111" s="2"/>
      <c r="AN111" s="24"/>
      <c r="AO111" s="24"/>
      <c r="AP111" s="24"/>
      <c r="AQ111" s="24"/>
      <c r="AR111" s="167"/>
    </row>
    <row r="112" spans="1:46" ht="3.95" customHeight="1">
      <c r="B112" s="22"/>
      <c r="C112" s="2"/>
      <c r="D112" s="277"/>
      <c r="E112" s="277"/>
      <c r="F112" s="277"/>
      <c r="G112" s="277"/>
      <c r="H112" s="277"/>
      <c r="I112" s="20"/>
      <c r="J112" s="278"/>
      <c r="K112" s="20"/>
      <c r="L112" s="20"/>
      <c r="M112" s="20"/>
      <c r="N112" s="278"/>
      <c r="O112" s="278"/>
      <c r="P112" s="278"/>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69" t="str">
        <f>IF(IF(ISNA(VLOOKUP(AT56,$A$56:$U$107,6,0)),"",VLOOKUP(AT56,$A$56:$Q$107,6,0))="","",IF(ISNA(VLOOKUP(AT56,$A$56:$U$107,6,0)),"",VLOOKUP(AT56,$A$56:$Q$107,6,0)))</f>
        <v/>
      </c>
      <c r="E113" s="369"/>
      <c r="F113" s="369"/>
      <c r="G113" s="14"/>
      <c r="H113" s="381" t="str">
        <f>IF(IF(ISNA(VLOOKUP(AT56,$A$56:$U$107,10,0)),"",VLOOKUP(AT56,$A$56:$Q$107,10,0))="","",IF(ISNA(VLOOKUP(AT56,$A$56:$U$107,10,0)),"",VLOOKUP(AT56,$A$56:$Q$107,10,0)))</f>
        <v/>
      </c>
      <c r="I113" s="381"/>
      <c r="J113" s="381"/>
      <c r="K113" s="177"/>
      <c r="L113" s="371"/>
      <c r="M113" s="371"/>
      <c r="N113" s="371"/>
      <c r="O113" s="371"/>
      <c r="P113" s="371"/>
      <c r="Q113" s="371"/>
      <c r="R113" s="371"/>
      <c r="S113" s="371"/>
      <c r="T113" s="371"/>
      <c r="U113" s="371"/>
      <c r="V113" s="278"/>
      <c r="W113" s="372"/>
      <c r="X113" s="373"/>
      <c r="Y113" s="373"/>
      <c r="Z113" s="373"/>
      <c r="AA113" s="373"/>
      <c r="AB113" s="373"/>
      <c r="AC113" s="373"/>
      <c r="AD113" s="373"/>
      <c r="AE113" s="373"/>
      <c r="AF113" s="373"/>
      <c r="AG113" s="373"/>
      <c r="AH113" s="373"/>
      <c r="AI113" s="373"/>
      <c r="AJ113" s="374"/>
      <c r="AK113" s="2"/>
      <c r="AL113" s="2"/>
      <c r="AM113" s="2"/>
      <c r="AN113" s="2"/>
      <c r="AO113" s="2"/>
      <c r="AP113" s="2"/>
      <c r="AQ113" s="2"/>
      <c r="AR113" s="3"/>
    </row>
    <row r="114" spans="2:44">
      <c r="B114" s="22"/>
      <c r="C114" s="3"/>
      <c r="D114" s="369" t="str">
        <f t="shared" ref="D114:D130" si="2">IF(IF(ISNA(VLOOKUP(AT57,$A$56:$U$107,6,0)),"",VLOOKUP(AT57,$A$56:$Q$107,6,0))="","",IF(ISNA(VLOOKUP(AT57,$A$56:$U$107,6,0)),"",VLOOKUP(AT57,$A$56:$Q$107,6,0)))</f>
        <v/>
      </c>
      <c r="E114" s="369"/>
      <c r="F114" s="369"/>
      <c r="G114" s="14"/>
      <c r="H114" s="381" t="str">
        <f t="shared" ref="H114:H130" si="3">IF(IF(ISNA(VLOOKUP(AT57,$A$56:$U$107,10,0)),"",VLOOKUP(AT57,$A$56:$Q$107,10,0))="","",IF(ISNA(VLOOKUP(AT57,$A$56:$U$107,10,0)),"",VLOOKUP(AT57,$A$56:$Q$107,10,0)))</f>
        <v/>
      </c>
      <c r="I114" s="381"/>
      <c r="J114" s="381"/>
      <c r="K114" s="177"/>
      <c r="L114" s="371"/>
      <c r="M114" s="371"/>
      <c r="N114" s="371"/>
      <c r="O114" s="371"/>
      <c r="P114" s="371"/>
      <c r="Q114" s="371"/>
      <c r="R114" s="371"/>
      <c r="S114" s="371"/>
      <c r="T114" s="371"/>
      <c r="U114" s="371"/>
      <c r="V114" s="278"/>
      <c r="W114" s="372"/>
      <c r="X114" s="373"/>
      <c r="Y114" s="373"/>
      <c r="Z114" s="373"/>
      <c r="AA114" s="373"/>
      <c r="AB114" s="373"/>
      <c r="AC114" s="373"/>
      <c r="AD114" s="373"/>
      <c r="AE114" s="373"/>
      <c r="AF114" s="373"/>
      <c r="AG114" s="373"/>
      <c r="AH114" s="373"/>
      <c r="AI114" s="373"/>
      <c r="AJ114" s="374"/>
      <c r="AK114" s="2"/>
      <c r="AL114" s="2"/>
      <c r="AM114" s="2"/>
      <c r="AN114" s="2"/>
      <c r="AO114" s="2"/>
      <c r="AP114" s="2"/>
      <c r="AQ114" s="2"/>
      <c r="AR114" s="3"/>
    </row>
    <row r="115" spans="2:44">
      <c r="B115" s="22"/>
      <c r="C115" s="2"/>
      <c r="D115" s="369" t="str">
        <f t="shared" si="2"/>
        <v/>
      </c>
      <c r="E115" s="369"/>
      <c r="F115" s="369"/>
      <c r="G115" s="14"/>
      <c r="H115" s="381" t="str">
        <f t="shared" si="3"/>
        <v/>
      </c>
      <c r="I115" s="381"/>
      <c r="J115" s="381"/>
      <c r="K115" s="177"/>
      <c r="L115" s="371"/>
      <c r="M115" s="371"/>
      <c r="N115" s="371"/>
      <c r="O115" s="371"/>
      <c r="P115" s="371"/>
      <c r="Q115" s="371"/>
      <c r="R115" s="371"/>
      <c r="S115" s="371"/>
      <c r="T115" s="371"/>
      <c r="U115" s="371"/>
      <c r="V115" s="278"/>
      <c r="W115" s="372"/>
      <c r="X115" s="373"/>
      <c r="Y115" s="373"/>
      <c r="Z115" s="373"/>
      <c r="AA115" s="373"/>
      <c r="AB115" s="373"/>
      <c r="AC115" s="373"/>
      <c r="AD115" s="373"/>
      <c r="AE115" s="373"/>
      <c r="AF115" s="373"/>
      <c r="AG115" s="373"/>
      <c r="AH115" s="373"/>
      <c r="AI115" s="373"/>
      <c r="AJ115" s="374"/>
      <c r="AK115" s="2"/>
      <c r="AL115" s="2"/>
      <c r="AM115" s="2"/>
      <c r="AN115" s="2"/>
      <c r="AO115" s="2"/>
      <c r="AP115" s="2"/>
      <c r="AQ115" s="2"/>
      <c r="AR115" s="3"/>
    </row>
    <row r="116" spans="2:44">
      <c r="B116" s="22"/>
      <c r="C116" s="2"/>
      <c r="D116" s="369" t="str">
        <f t="shared" si="2"/>
        <v/>
      </c>
      <c r="E116" s="369"/>
      <c r="F116" s="369"/>
      <c r="G116" s="14"/>
      <c r="H116" s="381" t="str">
        <f t="shared" si="3"/>
        <v/>
      </c>
      <c r="I116" s="381"/>
      <c r="J116" s="381"/>
      <c r="K116" s="177"/>
      <c r="L116" s="371"/>
      <c r="M116" s="371"/>
      <c r="N116" s="371"/>
      <c r="O116" s="371"/>
      <c r="P116" s="371"/>
      <c r="Q116" s="371"/>
      <c r="R116" s="371"/>
      <c r="S116" s="371"/>
      <c r="T116" s="371"/>
      <c r="U116" s="371"/>
      <c r="V116" s="278"/>
      <c r="W116" s="372"/>
      <c r="X116" s="373"/>
      <c r="Y116" s="373"/>
      <c r="Z116" s="373"/>
      <c r="AA116" s="373"/>
      <c r="AB116" s="373"/>
      <c r="AC116" s="373"/>
      <c r="AD116" s="373"/>
      <c r="AE116" s="373"/>
      <c r="AF116" s="373"/>
      <c r="AG116" s="373"/>
      <c r="AH116" s="373"/>
      <c r="AI116" s="373"/>
      <c r="AJ116" s="374"/>
      <c r="AK116" s="2"/>
      <c r="AL116" s="2"/>
      <c r="AM116" s="2"/>
      <c r="AN116" s="2"/>
      <c r="AO116" s="2"/>
      <c r="AP116" s="2"/>
      <c r="AQ116" s="2"/>
      <c r="AR116" s="3"/>
    </row>
    <row r="117" spans="2:44">
      <c r="B117" s="22"/>
      <c r="C117" s="2"/>
      <c r="D117" s="369" t="str">
        <f t="shared" si="2"/>
        <v/>
      </c>
      <c r="E117" s="369"/>
      <c r="F117" s="369"/>
      <c r="G117" s="14"/>
      <c r="H117" s="381" t="str">
        <f t="shared" si="3"/>
        <v/>
      </c>
      <c r="I117" s="381"/>
      <c r="J117" s="381"/>
      <c r="K117" s="177"/>
      <c r="L117" s="371"/>
      <c r="M117" s="371"/>
      <c r="N117" s="371"/>
      <c r="O117" s="371"/>
      <c r="P117" s="371"/>
      <c r="Q117" s="371"/>
      <c r="R117" s="371"/>
      <c r="S117" s="371"/>
      <c r="T117" s="371"/>
      <c r="U117" s="371"/>
      <c r="V117" s="278"/>
      <c r="W117" s="372"/>
      <c r="X117" s="373"/>
      <c r="Y117" s="373"/>
      <c r="Z117" s="373"/>
      <c r="AA117" s="373"/>
      <c r="AB117" s="373"/>
      <c r="AC117" s="373"/>
      <c r="AD117" s="373"/>
      <c r="AE117" s="373"/>
      <c r="AF117" s="373"/>
      <c r="AG117" s="373"/>
      <c r="AH117" s="373"/>
      <c r="AI117" s="373"/>
      <c r="AJ117" s="374"/>
      <c r="AK117" s="2"/>
      <c r="AL117" s="2"/>
      <c r="AM117" s="2"/>
      <c r="AN117" s="2"/>
      <c r="AO117" s="2"/>
      <c r="AP117" s="2"/>
      <c r="AQ117" s="2"/>
      <c r="AR117" s="3"/>
    </row>
    <row r="118" spans="2:44">
      <c r="B118" s="22"/>
      <c r="C118" s="2"/>
      <c r="D118" s="369" t="str">
        <f t="shared" si="2"/>
        <v/>
      </c>
      <c r="E118" s="369"/>
      <c r="F118" s="369"/>
      <c r="G118" s="14"/>
      <c r="H118" s="381" t="str">
        <f t="shared" si="3"/>
        <v/>
      </c>
      <c r="I118" s="381"/>
      <c r="J118" s="381"/>
      <c r="K118" s="177"/>
      <c r="L118" s="371"/>
      <c r="M118" s="371"/>
      <c r="N118" s="371"/>
      <c r="O118" s="371"/>
      <c r="P118" s="371"/>
      <c r="Q118" s="371"/>
      <c r="R118" s="371"/>
      <c r="S118" s="371"/>
      <c r="T118" s="371"/>
      <c r="U118" s="371"/>
      <c r="V118" s="278"/>
      <c r="W118" s="372"/>
      <c r="X118" s="373"/>
      <c r="Y118" s="373"/>
      <c r="Z118" s="373"/>
      <c r="AA118" s="373"/>
      <c r="AB118" s="373"/>
      <c r="AC118" s="373"/>
      <c r="AD118" s="373"/>
      <c r="AE118" s="373"/>
      <c r="AF118" s="373"/>
      <c r="AG118" s="373"/>
      <c r="AH118" s="373"/>
      <c r="AI118" s="373"/>
      <c r="AJ118" s="374"/>
      <c r="AK118" s="2"/>
      <c r="AL118" s="2"/>
      <c r="AM118" s="2"/>
      <c r="AN118" s="2"/>
      <c r="AO118" s="2"/>
      <c r="AP118" s="2"/>
      <c r="AQ118" s="2"/>
      <c r="AR118" s="3"/>
    </row>
    <row r="119" spans="2:44">
      <c r="B119" s="22"/>
      <c r="C119" s="2"/>
      <c r="D119" s="369" t="str">
        <f t="shared" si="2"/>
        <v/>
      </c>
      <c r="E119" s="369"/>
      <c r="F119" s="369"/>
      <c r="G119" s="14"/>
      <c r="H119" s="381" t="str">
        <f t="shared" si="3"/>
        <v/>
      </c>
      <c r="I119" s="381"/>
      <c r="J119" s="381"/>
      <c r="K119" s="177"/>
      <c r="L119" s="371"/>
      <c r="M119" s="371"/>
      <c r="N119" s="371"/>
      <c r="O119" s="371"/>
      <c r="P119" s="371"/>
      <c r="Q119" s="371"/>
      <c r="R119" s="371"/>
      <c r="S119" s="371"/>
      <c r="T119" s="371"/>
      <c r="U119" s="371"/>
      <c r="V119" s="278"/>
      <c r="W119" s="372"/>
      <c r="X119" s="373"/>
      <c r="Y119" s="373"/>
      <c r="Z119" s="373"/>
      <c r="AA119" s="373"/>
      <c r="AB119" s="373"/>
      <c r="AC119" s="373"/>
      <c r="AD119" s="373"/>
      <c r="AE119" s="373"/>
      <c r="AF119" s="373"/>
      <c r="AG119" s="373"/>
      <c r="AH119" s="373"/>
      <c r="AI119" s="373"/>
      <c r="AJ119" s="374"/>
      <c r="AK119" s="2"/>
      <c r="AL119" s="2"/>
      <c r="AM119" s="2"/>
      <c r="AN119" s="2"/>
      <c r="AO119" s="2"/>
      <c r="AP119" s="2"/>
      <c r="AQ119" s="2"/>
      <c r="AR119" s="3"/>
    </row>
    <row r="120" spans="2:44">
      <c r="B120" s="22"/>
      <c r="C120" s="2"/>
      <c r="D120" s="369" t="str">
        <f t="shared" si="2"/>
        <v/>
      </c>
      <c r="E120" s="369"/>
      <c r="F120" s="369"/>
      <c r="G120" s="14"/>
      <c r="H120" s="381" t="str">
        <f t="shared" si="3"/>
        <v/>
      </c>
      <c r="I120" s="381"/>
      <c r="J120" s="381"/>
      <c r="K120" s="177"/>
      <c r="L120" s="371"/>
      <c r="M120" s="371"/>
      <c r="N120" s="371"/>
      <c r="O120" s="371"/>
      <c r="P120" s="371"/>
      <c r="Q120" s="371"/>
      <c r="R120" s="371"/>
      <c r="S120" s="371"/>
      <c r="T120" s="371"/>
      <c r="U120" s="371"/>
      <c r="V120" s="278"/>
      <c r="W120" s="372"/>
      <c r="X120" s="373"/>
      <c r="Y120" s="373"/>
      <c r="Z120" s="373"/>
      <c r="AA120" s="373"/>
      <c r="AB120" s="373"/>
      <c r="AC120" s="373"/>
      <c r="AD120" s="373"/>
      <c r="AE120" s="373"/>
      <c r="AF120" s="373"/>
      <c r="AG120" s="373"/>
      <c r="AH120" s="373"/>
      <c r="AI120" s="373"/>
      <c r="AJ120" s="374"/>
      <c r="AK120" s="2"/>
      <c r="AL120" s="2"/>
      <c r="AM120" s="2"/>
      <c r="AN120" s="2"/>
      <c r="AO120" s="2"/>
      <c r="AP120" s="2"/>
      <c r="AQ120" s="2"/>
      <c r="AR120" s="3"/>
    </row>
    <row r="121" spans="2:44">
      <c r="B121" s="22"/>
      <c r="C121" s="2"/>
      <c r="D121" s="369" t="str">
        <f t="shared" si="2"/>
        <v/>
      </c>
      <c r="E121" s="369"/>
      <c r="F121" s="369"/>
      <c r="G121" s="14"/>
      <c r="H121" s="381" t="str">
        <f t="shared" si="3"/>
        <v/>
      </c>
      <c r="I121" s="381"/>
      <c r="J121" s="381"/>
      <c r="K121" s="177"/>
      <c r="L121" s="371"/>
      <c r="M121" s="371"/>
      <c r="N121" s="371"/>
      <c r="O121" s="371"/>
      <c r="P121" s="371"/>
      <c r="Q121" s="371"/>
      <c r="R121" s="371"/>
      <c r="S121" s="371"/>
      <c r="T121" s="371"/>
      <c r="U121" s="371"/>
      <c r="V121" s="278"/>
      <c r="W121" s="372"/>
      <c r="X121" s="373"/>
      <c r="Y121" s="373"/>
      <c r="Z121" s="373"/>
      <c r="AA121" s="373"/>
      <c r="AB121" s="373"/>
      <c r="AC121" s="373"/>
      <c r="AD121" s="373"/>
      <c r="AE121" s="373"/>
      <c r="AF121" s="373"/>
      <c r="AG121" s="373"/>
      <c r="AH121" s="373"/>
      <c r="AI121" s="373"/>
      <c r="AJ121" s="374"/>
      <c r="AK121" s="2"/>
      <c r="AL121" s="2"/>
      <c r="AM121" s="2"/>
      <c r="AN121" s="2"/>
      <c r="AO121" s="2"/>
      <c r="AP121" s="2"/>
      <c r="AQ121" s="2"/>
      <c r="AR121" s="3"/>
    </row>
    <row r="122" spans="2:44">
      <c r="B122" s="22"/>
      <c r="C122" s="2"/>
      <c r="D122" s="369" t="str">
        <f t="shared" si="2"/>
        <v/>
      </c>
      <c r="E122" s="369"/>
      <c r="F122" s="369"/>
      <c r="G122" s="14"/>
      <c r="H122" s="381" t="str">
        <f t="shared" si="3"/>
        <v/>
      </c>
      <c r="I122" s="381"/>
      <c r="J122" s="381"/>
      <c r="K122" s="177"/>
      <c r="L122" s="371"/>
      <c r="M122" s="371"/>
      <c r="N122" s="371"/>
      <c r="O122" s="371"/>
      <c r="P122" s="371"/>
      <c r="Q122" s="371"/>
      <c r="R122" s="371"/>
      <c r="S122" s="371"/>
      <c r="T122" s="371"/>
      <c r="U122" s="371"/>
      <c r="V122" s="278"/>
      <c r="W122" s="372"/>
      <c r="X122" s="373"/>
      <c r="Y122" s="373"/>
      <c r="Z122" s="373"/>
      <c r="AA122" s="373"/>
      <c r="AB122" s="373"/>
      <c r="AC122" s="373"/>
      <c r="AD122" s="373"/>
      <c r="AE122" s="373"/>
      <c r="AF122" s="373"/>
      <c r="AG122" s="373"/>
      <c r="AH122" s="373"/>
      <c r="AI122" s="373"/>
      <c r="AJ122" s="374"/>
      <c r="AK122" s="2"/>
      <c r="AL122" s="2"/>
      <c r="AM122" s="2"/>
      <c r="AN122" s="2"/>
      <c r="AO122" s="2"/>
      <c r="AP122" s="2"/>
      <c r="AQ122" s="2"/>
      <c r="AR122" s="3"/>
    </row>
    <row r="123" spans="2:44">
      <c r="B123" s="22"/>
      <c r="C123" s="2"/>
      <c r="D123" s="369" t="str">
        <f t="shared" si="2"/>
        <v/>
      </c>
      <c r="E123" s="369"/>
      <c r="F123" s="369"/>
      <c r="G123" s="14"/>
      <c r="H123" s="381" t="str">
        <f t="shared" si="3"/>
        <v/>
      </c>
      <c r="I123" s="381"/>
      <c r="J123" s="381"/>
      <c r="K123" s="177"/>
      <c r="L123" s="371"/>
      <c r="M123" s="371"/>
      <c r="N123" s="371"/>
      <c r="O123" s="371"/>
      <c r="P123" s="371"/>
      <c r="Q123" s="371"/>
      <c r="R123" s="371"/>
      <c r="S123" s="371"/>
      <c r="T123" s="371"/>
      <c r="U123" s="371"/>
      <c r="V123" s="278"/>
      <c r="W123" s="372"/>
      <c r="X123" s="373"/>
      <c r="Y123" s="373"/>
      <c r="Z123" s="373"/>
      <c r="AA123" s="373"/>
      <c r="AB123" s="373"/>
      <c r="AC123" s="373"/>
      <c r="AD123" s="373"/>
      <c r="AE123" s="373"/>
      <c r="AF123" s="373"/>
      <c r="AG123" s="373"/>
      <c r="AH123" s="373"/>
      <c r="AI123" s="373"/>
      <c r="AJ123" s="374"/>
      <c r="AK123" s="2"/>
      <c r="AL123" s="2"/>
      <c r="AM123" s="2"/>
      <c r="AN123" s="2"/>
      <c r="AO123" s="2"/>
      <c r="AP123" s="2"/>
      <c r="AQ123" s="2"/>
      <c r="AR123" s="3"/>
    </row>
    <row r="124" spans="2:44">
      <c r="B124" s="22"/>
      <c r="C124" s="2"/>
      <c r="D124" s="369" t="str">
        <f t="shared" si="2"/>
        <v/>
      </c>
      <c r="E124" s="369"/>
      <c r="F124" s="369"/>
      <c r="G124" s="14"/>
      <c r="H124" s="381" t="str">
        <f t="shared" si="3"/>
        <v/>
      </c>
      <c r="I124" s="381"/>
      <c r="J124" s="381"/>
      <c r="K124" s="177"/>
      <c r="L124" s="371"/>
      <c r="M124" s="371"/>
      <c r="N124" s="371"/>
      <c r="O124" s="371"/>
      <c r="P124" s="371"/>
      <c r="Q124" s="371"/>
      <c r="R124" s="371"/>
      <c r="S124" s="371"/>
      <c r="T124" s="371"/>
      <c r="U124" s="371"/>
      <c r="V124" s="278"/>
      <c r="W124" s="372"/>
      <c r="X124" s="373"/>
      <c r="Y124" s="373"/>
      <c r="Z124" s="373"/>
      <c r="AA124" s="373"/>
      <c r="AB124" s="373"/>
      <c r="AC124" s="373"/>
      <c r="AD124" s="373"/>
      <c r="AE124" s="373"/>
      <c r="AF124" s="373"/>
      <c r="AG124" s="373"/>
      <c r="AH124" s="373"/>
      <c r="AI124" s="373"/>
      <c r="AJ124" s="374"/>
      <c r="AK124" s="2"/>
      <c r="AL124" s="2"/>
      <c r="AM124" s="2"/>
      <c r="AN124" s="2"/>
      <c r="AO124" s="2"/>
      <c r="AP124" s="2"/>
      <c r="AQ124" s="2"/>
      <c r="AR124" s="3"/>
    </row>
    <row r="125" spans="2:44">
      <c r="B125" s="22"/>
      <c r="C125" s="2"/>
      <c r="D125" s="369" t="str">
        <f t="shared" si="2"/>
        <v/>
      </c>
      <c r="E125" s="369"/>
      <c r="F125" s="369"/>
      <c r="G125" s="14"/>
      <c r="H125" s="381" t="str">
        <f t="shared" si="3"/>
        <v/>
      </c>
      <c r="I125" s="381"/>
      <c r="J125" s="381"/>
      <c r="K125" s="177"/>
      <c r="L125" s="371"/>
      <c r="M125" s="371"/>
      <c r="N125" s="371"/>
      <c r="O125" s="371"/>
      <c r="P125" s="371"/>
      <c r="Q125" s="371"/>
      <c r="R125" s="371"/>
      <c r="S125" s="371"/>
      <c r="T125" s="371"/>
      <c r="U125" s="371"/>
      <c r="V125" s="278"/>
      <c r="W125" s="372"/>
      <c r="X125" s="373"/>
      <c r="Y125" s="373"/>
      <c r="Z125" s="373"/>
      <c r="AA125" s="373"/>
      <c r="AB125" s="373"/>
      <c r="AC125" s="373"/>
      <c r="AD125" s="373"/>
      <c r="AE125" s="373"/>
      <c r="AF125" s="373"/>
      <c r="AG125" s="373"/>
      <c r="AH125" s="373"/>
      <c r="AI125" s="373"/>
      <c r="AJ125" s="374"/>
      <c r="AK125" s="2"/>
      <c r="AL125" s="2"/>
      <c r="AM125" s="2"/>
      <c r="AN125" s="2"/>
      <c r="AO125" s="2"/>
      <c r="AP125" s="2"/>
      <c r="AQ125" s="2"/>
      <c r="AR125" s="3"/>
    </row>
    <row r="126" spans="2:44">
      <c r="B126" s="22"/>
      <c r="C126" s="2"/>
      <c r="D126" s="369" t="str">
        <f t="shared" si="2"/>
        <v/>
      </c>
      <c r="E126" s="369"/>
      <c r="F126" s="369"/>
      <c r="G126" s="14"/>
      <c r="H126" s="381" t="str">
        <f t="shared" si="3"/>
        <v/>
      </c>
      <c r="I126" s="381"/>
      <c r="J126" s="381"/>
      <c r="K126" s="177"/>
      <c r="L126" s="371"/>
      <c r="M126" s="371"/>
      <c r="N126" s="371"/>
      <c r="O126" s="371"/>
      <c r="P126" s="371"/>
      <c r="Q126" s="371"/>
      <c r="R126" s="371"/>
      <c r="S126" s="371"/>
      <c r="T126" s="371"/>
      <c r="U126" s="371"/>
      <c r="V126" s="278"/>
      <c r="W126" s="372"/>
      <c r="X126" s="373"/>
      <c r="Y126" s="373"/>
      <c r="Z126" s="373"/>
      <c r="AA126" s="373"/>
      <c r="AB126" s="373"/>
      <c r="AC126" s="373"/>
      <c r="AD126" s="373"/>
      <c r="AE126" s="373"/>
      <c r="AF126" s="373"/>
      <c r="AG126" s="373"/>
      <c r="AH126" s="373"/>
      <c r="AI126" s="373"/>
      <c r="AJ126" s="374"/>
      <c r="AK126" s="2"/>
      <c r="AL126" s="2"/>
      <c r="AM126" s="2"/>
      <c r="AN126" s="2"/>
      <c r="AO126" s="2"/>
      <c r="AP126" s="2"/>
      <c r="AQ126" s="2"/>
      <c r="AR126" s="3"/>
    </row>
    <row r="127" spans="2:44">
      <c r="B127" s="22"/>
      <c r="C127" s="2"/>
      <c r="D127" s="369" t="str">
        <f t="shared" si="2"/>
        <v/>
      </c>
      <c r="E127" s="369"/>
      <c r="F127" s="369"/>
      <c r="G127" s="14"/>
      <c r="H127" s="381" t="str">
        <f t="shared" si="3"/>
        <v/>
      </c>
      <c r="I127" s="381"/>
      <c r="J127" s="381"/>
      <c r="K127" s="177"/>
      <c r="L127" s="371"/>
      <c r="M127" s="371"/>
      <c r="N127" s="371"/>
      <c r="O127" s="371"/>
      <c r="P127" s="371"/>
      <c r="Q127" s="371"/>
      <c r="R127" s="371"/>
      <c r="S127" s="371"/>
      <c r="T127" s="371"/>
      <c r="U127" s="371"/>
      <c r="V127" s="278"/>
      <c r="W127" s="372"/>
      <c r="X127" s="373"/>
      <c r="Y127" s="373"/>
      <c r="Z127" s="373"/>
      <c r="AA127" s="373"/>
      <c r="AB127" s="373"/>
      <c r="AC127" s="373"/>
      <c r="AD127" s="373"/>
      <c r="AE127" s="373"/>
      <c r="AF127" s="373"/>
      <c r="AG127" s="373"/>
      <c r="AH127" s="373"/>
      <c r="AI127" s="373"/>
      <c r="AJ127" s="374"/>
      <c r="AK127" s="2"/>
      <c r="AL127" s="2"/>
      <c r="AM127" s="2"/>
      <c r="AN127" s="2"/>
      <c r="AO127" s="2"/>
      <c r="AP127" s="2"/>
      <c r="AQ127" s="2"/>
      <c r="AR127" s="3"/>
    </row>
    <row r="128" spans="2:44">
      <c r="B128" s="22"/>
      <c r="C128" s="2"/>
      <c r="D128" s="369" t="str">
        <f t="shared" si="2"/>
        <v/>
      </c>
      <c r="E128" s="369"/>
      <c r="F128" s="369"/>
      <c r="G128" s="14"/>
      <c r="H128" s="381" t="str">
        <f t="shared" si="3"/>
        <v/>
      </c>
      <c r="I128" s="381"/>
      <c r="J128" s="381"/>
      <c r="K128" s="177"/>
      <c r="L128" s="371"/>
      <c r="M128" s="371"/>
      <c r="N128" s="371"/>
      <c r="O128" s="371"/>
      <c r="P128" s="371"/>
      <c r="Q128" s="371"/>
      <c r="R128" s="371"/>
      <c r="S128" s="371"/>
      <c r="T128" s="371"/>
      <c r="U128" s="371"/>
      <c r="V128" s="278"/>
      <c r="W128" s="372"/>
      <c r="X128" s="373"/>
      <c r="Y128" s="373"/>
      <c r="Z128" s="373"/>
      <c r="AA128" s="373"/>
      <c r="AB128" s="373"/>
      <c r="AC128" s="373"/>
      <c r="AD128" s="373"/>
      <c r="AE128" s="373"/>
      <c r="AF128" s="373"/>
      <c r="AG128" s="373"/>
      <c r="AH128" s="373"/>
      <c r="AI128" s="373"/>
      <c r="AJ128" s="374"/>
      <c r="AK128" s="2"/>
      <c r="AL128" s="2"/>
      <c r="AM128" s="2"/>
      <c r="AN128" s="2"/>
      <c r="AO128" s="2"/>
      <c r="AP128" s="2"/>
      <c r="AQ128" s="2"/>
      <c r="AR128" s="3"/>
    </row>
    <row r="129" spans="2:44">
      <c r="B129" s="22"/>
      <c r="C129" s="2"/>
      <c r="D129" s="369" t="str">
        <f t="shared" si="2"/>
        <v/>
      </c>
      <c r="E129" s="369"/>
      <c r="F129" s="369"/>
      <c r="G129" s="14"/>
      <c r="H129" s="381" t="str">
        <f t="shared" si="3"/>
        <v/>
      </c>
      <c r="I129" s="381"/>
      <c r="J129" s="381"/>
      <c r="K129" s="177"/>
      <c r="L129" s="371"/>
      <c r="M129" s="371"/>
      <c r="N129" s="371"/>
      <c r="O129" s="371"/>
      <c r="P129" s="371"/>
      <c r="Q129" s="371"/>
      <c r="R129" s="371"/>
      <c r="S129" s="371"/>
      <c r="T129" s="371"/>
      <c r="U129" s="371"/>
      <c r="V129" s="278"/>
      <c r="W129" s="372"/>
      <c r="X129" s="373"/>
      <c r="Y129" s="373"/>
      <c r="Z129" s="373"/>
      <c r="AA129" s="373"/>
      <c r="AB129" s="373"/>
      <c r="AC129" s="373"/>
      <c r="AD129" s="373"/>
      <c r="AE129" s="373"/>
      <c r="AF129" s="373"/>
      <c r="AG129" s="373"/>
      <c r="AH129" s="373"/>
      <c r="AI129" s="373"/>
      <c r="AJ129" s="374"/>
      <c r="AK129" s="2"/>
      <c r="AL129" s="2"/>
      <c r="AM129" s="2"/>
      <c r="AN129" s="2"/>
      <c r="AO129" s="2"/>
      <c r="AP129" s="2"/>
      <c r="AQ129" s="2"/>
      <c r="AR129" s="3"/>
    </row>
    <row r="130" spans="2:44">
      <c r="B130" s="22"/>
      <c r="C130" s="2"/>
      <c r="D130" s="369" t="str">
        <f t="shared" si="2"/>
        <v/>
      </c>
      <c r="E130" s="369"/>
      <c r="F130" s="369"/>
      <c r="G130" s="14"/>
      <c r="H130" s="381" t="str">
        <f t="shared" si="3"/>
        <v/>
      </c>
      <c r="I130" s="381"/>
      <c r="J130" s="381"/>
      <c r="K130" s="177"/>
      <c r="L130" s="371"/>
      <c r="M130" s="371"/>
      <c r="N130" s="371"/>
      <c r="O130" s="371"/>
      <c r="P130" s="371"/>
      <c r="Q130" s="371"/>
      <c r="R130" s="371"/>
      <c r="S130" s="371"/>
      <c r="T130" s="371"/>
      <c r="U130" s="371"/>
      <c r="V130" s="278"/>
      <c r="W130" s="372"/>
      <c r="X130" s="373"/>
      <c r="Y130" s="373"/>
      <c r="Z130" s="373"/>
      <c r="AA130" s="373"/>
      <c r="AB130" s="373"/>
      <c r="AC130" s="373"/>
      <c r="AD130" s="373"/>
      <c r="AE130" s="373"/>
      <c r="AF130" s="373"/>
      <c r="AG130" s="373"/>
      <c r="AH130" s="373"/>
      <c r="AI130" s="373"/>
      <c r="AJ130" s="374"/>
      <c r="AK130" s="2"/>
      <c r="AL130" s="2"/>
      <c r="AM130" s="2"/>
      <c r="AN130" s="2"/>
      <c r="AO130" s="2"/>
      <c r="AP130" s="2"/>
      <c r="AQ130" s="2"/>
      <c r="AR130" s="3"/>
    </row>
    <row r="131" spans="2:44" ht="17.25" customHeight="1">
      <c r="B131" s="22"/>
      <c r="C131" s="2"/>
      <c r="D131" s="277"/>
      <c r="E131" s="277"/>
      <c r="F131" s="277"/>
      <c r="G131" s="271"/>
      <c r="H131" s="278"/>
      <c r="I131" s="278"/>
      <c r="J131" s="278"/>
      <c r="K131" s="268"/>
      <c r="L131" s="271"/>
      <c r="M131" s="271"/>
      <c r="N131" s="271"/>
      <c r="O131" s="271"/>
      <c r="P131" s="271"/>
      <c r="Q131" s="271"/>
      <c r="R131" s="271"/>
      <c r="S131" s="271"/>
      <c r="T131" s="271"/>
      <c r="U131" s="271"/>
      <c r="V131" s="278"/>
      <c r="W131" s="271"/>
      <c r="X131" s="271"/>
      <c r="Y131" s="271"/>
      <c r="Z131" s="271"/>
      <c r="AA131" s="271"/>
      <c r="AB131" s="271"/>
      <c r="AC131" s="271"/>
      <c r="AD131" s="271"/>
      <c r="AE131" s="271"/>
      <c r="AF131" s="271"/>
      <c r="AG131" s="271"/>
      <c r="AH131" s="271"/>
      <c r="AI131" s="271"/>
      <c r="AJ131" s="271"/>
      <c r="AK131" s="2"/>
      <c r="AL131" s="2"/>
      <c r="AM131" s="2"/>
      <c r="AN131" s="2"/>
      <c r="AO131" s="2"/>
      <c r="AP131" s="2"/>
      <c r="AQ131" s="2"/>
      <c r="AR131" s="3"/>
    </row>
    <row r="132" spans="2:44" ht="15" customHeight="1">
      <c r="B132" s="22"/>
      <c r="C132" s="2"/>
      <c r="D132" s="277"/>
      <c r="E132" s="277"/>
      <c r="F132" s="277"/>
      <c r="G132" s="271"/>
      <c r="H132" s="278"/>
      <c r="I132" s="278"/>
      <c r="J132" s="278"/>
      <c r="K132" s="268"/>
      <c r="L132" s="271"/>
      <c r="M132" s="271"/>
      <c r="N132" s="271"/>
      <c r="O132" s="271"/>
      <c r="P132" s="271"/>
      <c r="Q132" s="271"/>
      <c r="R132" s="271"/>
      <c r="S132" s="271"/>
      <c r="T132" s="271"/>
      <c r="U132" s="271"/>
      <c r="V132" s="278"/>
      <c r="W132" s="271"/>
      <c r="X132" s="271"/>
      <c r="Y132" s="271"/>
      <c r="Z132" s="271"/>
      <c r="AA132" s="271"/>
      <c r="AB132" s="271"/>
      <c r="AC132" s="271"/>
      <c r="AD132" s="271"/>
      <c r="AE132" s="271"/>
      <c r="AF132" s="271"/>
      <c r="AG132" s="271"/>
      <c r="AH132" s="271"/>
      <c r="AI132" s="271"/>
      <c r="AJ132" s="271"/>
      <c r="AK132" s="2"/>
      <c r="AL132" s="2"/>
      <c r="AM132" s="2"/>
      <c r="AN132" s="2"/>
      <c r="AO132" s="2"/>
      <c r="AP132" s="2"/>
      <c r="AQ132" s="2"/>
      <c r="AR132" s="3"/>
    </row>
    <row r="133" spans="2:44">
      <c r="B133" s="22"/>
      <c r="C133" s="2"/>
      <c r="D133" s="369" t="str">
        <f t="shared" ref="D133:D154" si="4">IF(IF(ISNA(VLOOKUP(AT76,$A$56:$U$107,6,0)),"",VLOOKUP(AT76,$A$56:$Q$107,6,0))="","",IF(ISNA(VLOOKUP(AT76,$A$56:$U$107,6,0)),"",VLOOKUP(AT76,$A$56:$Q$107,6,0)))</f>
        <v/>
      </c>
      <c r="E133" s="369"/>
      <c r="F133" s="369"/>
      <c r="G133" s="14"/>
      <c r="H133" s="370" t="str">
        <f t="shared" ref="H133:H154" si="5">IF(IF(ISNA(VLOOKUP(AT76,$A$56:$U$107,10,0)),"",VLOOKUP(AT76,$A$56:$Q$107,10,0))="","",IF(ISNA(VLOOKUP(AT76,$A$56:$U$107,10,0)),"",VLOOKUP(AT76,$A$56:$Q$107,10,0)))</f>
        <v/>
      </c>
      <c r="I133" s="370"/>
      <c r="J133" s="370"/>
      <c r="K133" s="177"/>
      <c r="L133" s="371"/>
      <c r="M133" s="371"/>
      <c r="N133" s="371"/>
      <c r="O133" s="371"/>
      <c r="P133" s="371"/>
      <c r="Q133" s="371"/>
      <c r="R133" s="371"/>
      <c r="S133" s="371"/>
      <c r="T133" s="371"/>
      <c r="U133" s="371"/>
      <c r="V133" s="278"/>
      <c r="W133" s="372"/>
      <c r="X133" s="373"/>
      <c r="Y133" s="373"/>
      <c r="Z133" s="373"/>
      <c r="AA133" s="373"/>
      <c r="AB133" s="373"/>
      <c r="AC133" s="373"/>
      <c r="AD133" s="373"/>
      <c r="AE133" s="373"/>
      <c r="AF133" s="373"/>
      <c r="AG133" s="373"/>
      <c r="AH133" s="373"/>
      <c r="AI133" s="373"/>
      <c r="AJ133" s="374"/>
      <c r="AK133" s="2"/>
      <c r="AL133" s="2"/>
      <c r="AM133" s="2"/>
      <c r="AN133" s="2"/>
      <c r="AO133" s="2"/>
      <c r="AP133" s="2"/>
      <c r="AQ133" s="2"/>
      <c r="AR133" s="3"/>
    </row>
    <row r="134" spans="2:44">
      <c r="B134" s="22"/>
      <c r="C134" s="2"/>
      <c r="D134" s="369" t="str">
        <f t="shared" si="4"/>
        <v/>
      </c>
      <c r="E134" s="369"/>
      <c r="F134" s="369"/>
      <c r="G134" s="14"/>
      <c r="H134" s="370" t="str">
        <f t="shared" si="5"/>
        <v/>
      </c>
      <c r="I134" s="370"/>
      <c r="J134" s="370"/>
      <c r="K134" s="177"/>
      <c r="L134" s="371"/>
      <c r="M134" s="371"/>
      <c r="N134" s="371"/>
      <c r="O134" s="371"/>
      <c r="P134" s="371"/>
      <c r="Q134" s="371"/>
      <c r="R134" s="371"/>
      <c r="S134" s="371"/>
      <c r="T134" s="371"/>
      <c r="U134" s="371"/>
      <c r="V134" s="278"/>
      <c r="W134" s="371"/>
      <c r="X134" s="371"/>
      <c r="Y134" s="371"/>
      <c r="Z134" s="371"/>
      <c r="AA134" s="371"/>
      <c r="AB134" s="371"/>
      <c r="AC134" s="371"/>
      <c r="AD134" s="371"/>
      <c r="AE134" s="371"/>
      <c r="AF134" s="371"/>
      <c r="AG134" s="371"/>
      <c r="AH134" s="371"/>
      <c r="AI134" s="371"/>
      <c r="AJ134" s="371"/>
      <c r="AK134" s="2"/>
      <c r="AL134" s="2"/>
      <c r="AM134" s="2"/>
      <c r="AN134" s="2"/>
      <c r="AO134" s="2"/>
      <c r="AP134" s="2"/>
      <c r="AQ134" s="2"/>
      <c r="AR134" s="3"/>
    </row>
    <row r="135" spans="2:44">
      <c r="B135" s="22"/>
      <c r="C135" s="2"/>
      <c r="D135" s="369" t="str">
        <f t="shared" si="4"/>
        <v/>
      </c>
      <c r="E135" s="369"/>
      <c r="F135" s="369"/>
      <c r="G135" s="14"/>
      <c r="H135" s="370" t="str">
        <f t="shared" si="5"/>
        <v/>
      </c>
      <c r="I135" s="370"/>
      <c r="J135" s="370"/>
      <c r="K135" s="177"/>
      <c r="L135" s="371"/>
      <c r="M135" s="371"/>
      <c r="N135" s="371"/>
      <c r="O135" s="371"/>
      <c r="P135" s="371"/>
      <c r="Q135" s="371"/>
      <c r="R135" s="371"/>
      <c r="S135" s="371"/>
      <c r="T135" s="371"/>
      <c r="U135" s="371"/>
      <c r="V135" s="278"/>
      <c r="W135" s="372"/>
      <c r="X135" s="373"/>
      <c r="Y135" s="373"/>
      <c r="Z135" s="373"/>
      <c r="AA135" s="373"/>
      <c r="AB135" s="373"/>
      <c r="AC135" s="373"/>
      <c r="AD135" s="373"/>
      <c r="AE135" s="373"/>
      <c r="AF135" s="373"/>
      <c r="AG135" s="373"/>
      <c r="AH135" s="373"/>
      <c r="AI135" s="373"/>
      <c r="AJ135" s="374"/>
      <c r="AK135" s="2"/>
      <c r="AL135" s="2"/>
      <c r="AM135" s="2"/>
      <c r="AN135" s="2"/>
      <c r="AO135" s="2"/>
      <c r="AP135" s="2"/>
      <c r="AQ135" s="2"/>
      <c r="AR135" s="3"/>
    </row>
    <row r="136" spans="2:44" ht="15" customHeight="1">
      <c r="B136" s="22"/>
      <c r="C136" s="2"/>
      <c r="D136" s="369" t="str">
        <f t="shared" si="4"/>
        <v/>
      </c>
      <c r="E136" s="369"/>
      <c r="F136" s="369"/>
      <c r="G136" s="14"/>
      <c r="H136" s="370" t="str">
        <f t="shared" si="5"/>
        <v/>
      </c>
      <c r="I136" s="370"/>
      <c r="J136" s="370"/>
      <c r="K136" s="177"/>
      <c r="L136" s="371"/>
      <c r="M136" s="371"/>
      <c r="N136" s="371"/>
      <c r="O136" s="371"/>
      <c r="P136" s="371"/>
      <c r="Q136" s="371"/>
      <c r="R136" s="371"/>
      <c r="S136" s="371"/>
      <c r="T136" s="371"/>
      <c r="U136" s="371"/>
      <c r="V136" s="278"/>
      <c r="W136" s="371"/>
      <c r="X136" s="371"/>
      <c r="Y136" s="371"/>
      <c r="Z136" s="371"/>
      <c r="AA136" s="371"/>
      <c r="AB136" s="371"/>
      <c r="AC136" s="371"/>
      <c r="AD136" s="371"/>
      <c r="AE136" s="371"/>
      <c r="AF136" s="371"/>
      <c r="AG136" s="371"/>
      <c r="AH136" s="371"/>
      <c r="AI136" s="371"/>
      <c r="AJ136" s="371"/>
      <c r="AK136" s="2"/>
      <c r="AL136" s="2"/>
      <c r="AM136" s="2"/>
      <c r="AN136" s="2"/>
      <c r="AO136" s="2"/>
      <c r="AP136" s="2"/>
      <c r="AQ136" s="2"/>
      <c r="AR136" s="3"/>
    </row>
    <row r="137" spans="2:44" ht="15" customHeight="1">
      <c r="B137" s="22"/>
      <c r="C137" s="7"/>
      <c r="D137" s="369" t="str">
        <f t="shared" si="4"/>
        <v/>
      </c>
      <c r="E137" s="369"/>
      <c r="F137" s="369"/>
      <c r="G137" s="14"/>
      <c r="H137" s="370" t="str">
        <f t="shared" si="5"/>
        <v/>
      </c>
      <c r="I137" s="370"/>
      <c r="J137" s="370"/>
      <c r="K137" s="177"/>
      <c r="L137" s="371"/>
      <c r="M137" s="371"/>
      <c r="N137" s="371"/>
      <c r="O137" s="371"/>
      <c r="P137" s="371"/>
      <c r="Q137" s="371"/>
      <c r="R137" s="371"/>
      <c r="S137" s="371"/>
      <c r="T137" s="371"/>
      <c r="U137" s="371"/>
      <c r="V137" s="278"/>
      <c r="W137" s="372"/>
      <c r="X137" s="373"/>
      <c r="Y137" s="373"/>
      <c r="Z137" s="373"/>
      <c r="AA137" s="373"/>
      <c r="AB137" s="373"/>
      <c r="AC137" s="373"/>
      <c r="AD137" s="373"/>
      <c r="AE137" s="373"/>
      <c r="AF137" s="373"/>
      <c r="AG137" s="373"/>
      <c r="AH137" s="373"/>
      <c r="AI137" s="373"/>
      <c r="AJ137" s="374"/>
      <c r="AK137" s="7"/>
      <c r="AL137" s="7"/>
      <c r="AM137" s="7"/>
      <c r="AN137" s="7"/>
      <c r="AO137" s="7"/>
      <c r="AP137" s="7"/>
      <c r="AQ137" s="7"/>
      <c r="AR137" s="157"/>
    </row>
    <row r="138" spans="2:44">
      <c r="B138" s="22"/>
      <c r="C138" s="2"/>
      <c r="D138" s="369" t="str">
        <f t="shared" si="4"/>
        <v/>
      </c>
      <c r="E138" s="369"/>
      <c r="F138" s="369"/>
      <c r="G138" s="14"/>
      <c r="H138" s="370" t="str">
        <f t="shared" si="5"/>
        <v/>
      </c>
      <c r="I138" s="370"/>
      <c r="J138" s="370"/>
      <c r="K138" s="177"/>
      <c r="L138" s="371"/>
      <c r="M138" s="371"/>
      <c r="N138" s="371"/>
      <c r="O138" s="371"/>
      <c r="P138" s="371"/>
      <c r="Q138" s="371"/>
      <c r="R138" s="371"/>
      <c r="S138" s="371"/>
      <c r="T138" s="371"/>
      <c r="U138" s="371"/>
      <c r="V138" s="278"/>
      <c r="W138" s="371"/>
      <c r="X138" s="371"/>
      <c r="Y138" s="371"/>
      <c r="Z138" s="371"/>
      <c r="AA138" s="371"/>
      <c r="AB138" s="371"/>
      <c r="AC138" s="371"/>
      <c r="AD138" s="371"/>
      <c r="AE138" s="371"/>
      <c r="AF138" s="371"/>
      <c r="AG138" s="371"/>
      <c r="AH138" s="371"/>
      <c r="AI138" s="371"/>
      <c r="AJ138" s="371"/>
      <c r="AK138" s="2"/>
      <c r="AL138" s="2"/>
      <c r="AM138" s="2"/>
      <c r="AN138" s="2"/>
      <c r="AO138" s="2"/>
      <c r="AP138" s="2"/>
      <c r="AQ138" s="2"/>
      <c r="AR138" s="3"/>
    </row>
    <row r="139" spans="2:44">
      <c r="B139" s="22"/>
      <c r="C139" s="2"/>
      <c r="D139" s="369" t="str">
        <f t="shared" si="4"/>
        <v/>
      </c>
      <c r="E139" s="369"/>
      <c r="F139" s="369"/>
      <c r="G139" s="14"/>
      <c r="H139" s="370" t="str">
        <f t="shared" si="5"/>
        <v/>
      </c>
      <c r="I139" s="370"/>
      <c r="J139" s="370"/>
      <c r="K139" s="177"/>
      <c r="L139" s="371"/>
      <c r="M139" s="371"/>
      <c r="N139" s="371"/>
      <c r="O139" s="371"/>
      <c r="P139" s="371"/>
      <c r="Q139" s="371"/>
      <c r="R139" s="371"/>
      <c r="S139" s="371"/>
      <c r="T139" s="371"/>
      <c r="U139" s="371"/>
      <c r="V139" s="278"/>
      <c r="W139" s="372"/>
      <c r="X139" s="373"/>
      <c r="Y139" s="373"/>
      <c r="Z139" s="373"/>
      <c r="AA139" s="373"/>
      <c r="AB139" s="373"/>
      <c r="AC139" s="373"/>
      <c r="AD139" s="373"/>
      <c r="AE139" s="373"/>
      <c r="AF139" s="373"/>
      <c r="AG139" s="373"/>
      <c r="AH139" s="373"/>
      <c r="AI139" s="373"/>
      <c r="AJ139" s="374"/>
      <c r="AK139" s="2"/>
      <c r="AL139" s="2"/>
      <c r="AM139" s="2"/>
      <c r="AN139" s="2"/>
      <c r="AO139" s="2"/>
      <c r="AP139" s="2"/>
      <c r="AQ139" s="2"/>
      <c r="AR139" s="3"/>
    </row>
    <row r="140" spans="2:44">
      <c r="B140" s="22"/>
      <c r="C140" s="2"/>
      <c r="D140" s="369" t="str">
        <f t="shared" si="4"/>
        <v/>
      </c>
      <c r="E140" s="369"/>
      <c r="F140" s="369"/>
      <c r="G140" s="14"/>
      <c r="H140" s="370" t="str">
        <f t="shared" si="5"/>
        <v/>
      </c>
      <c r="I140" s="370"/>
      <c r="J140" s="370"/>
      <c r="K140" s="177"/>
      <c r="L140" s="371"/>
      <c r="M140" s="371"/>
      <c r="N140" s="371"/>
      <c r="O140" s="371"/>
      <c r="P140" s="371"/>
      <c r="Q140" s="371"/>
      <c r="R140" s="371"/>
      <c r="S140" s="371"/>
      <c r="T140" s="371"/>
      <c r="U140" s="371"/>
      <c r="V140" s="278"/>
      <c r="W140" s="372"/>
      <c r="X140" s="373"/>
      <c r="Y140" s="373"/>
      <c r="Z140" s="373"/>
      <c r="AA140" s="373"/>
      <c r="AB140" s="373"/>
      <c r="AC140" s="373"/>
      <c r="AD140" s="373"/>
      <c r="AE140" s="373"/>
      <c r="AF140" s="373"/>
      <c r="AG140" s="373"/>
      <c r="AH140" s="373"/>
      <c r="AI140" s="373"/>
      <c r="AJ140" s="374"/>
      <c r="AK140" s="2"/>
      <c r="AL140" s="2"/>
      <c r="AM140" s="2"/>
      <c r="AN140" s="2"/>
      <c r="AO140" s="2"/>
      <c r="AP140" s="2"/>
      <c r="AQ140" s="2"/>
      <c r="AR140" s="3"/>
    </row>
    <row r="141" spans="2:44">
      <c r="B141" s="22"/>
      <c r="C141" s="2"/>
      <c r="D141" s="369" t="str">
        <f t="shared" si="4"/>
        <v/>
      </c>
      <c r="E141" s="369"/>
      <c r="F141" s="369"/>
      <c r="G141" s="14"/>
      <c r="H141" s="370" t="str">
        <f t="shared" si="5"/>
        <v/>
      </c>
      <c r="I141" s="370"/>
      <c r="J141" s="370"/>
      <c r="K141" s="177"/>
      <c r="L141" s="371"/>
      <c r="M141" s="371"/>
      <c r="N141" s="371"/>
      <c r="O141" s="371"/>
      <c r="P141" s="371"/>
      <c r="Q141" s="371"/>
      <c r="R141" s="371"/>
      <c r="S141" s="371"/>
      <c r="T141" s="371"/>
      <c r="U141" s="371"/>
      <c r="V141" s="278"/>
      <c r="W141" s="372"/>
      <c r="X141" s="373"/>
      <c r="Y141" s="373"/>
      <c r="Z141" s="373"/>
      <c r="AA141" s="373"/>
      <c r="AB141" s="373"/>
      <c r="AC141" s="373"/>
      <c r="AD141" s="373"/>
      <c r="AE141" s="373"/>
      <c r="AF141" s="373"/>
      <c r="AG141" s="373"/>
      <c r="AH141" s="373"/>
      <c r="AI141" s="373"/>
      <c r="AJ141" s="374"/>
      <c r="AK141" s="2"/>
      <c r="AL141" s="2"/>
      <c r="AM141" s="2"/>
      <c r="AN141" s="2"/>
      <c r="AO141" s="2"/>
      <c r="AP141" s="2"/>
      <c r="AQ141" s="2"/>
      <c r="AR141" s="3"/>
    </row>
    <row r="142" spans="2:44">
      <c r="B142" s="22"/>
      <c r="C142" s="2"/>
      <c r="D142" s="369" t="str">
        <f t="shared" si="4"/>
        <v/>
      </c>
      <c r="E142" s="369"/>
      <c r="F142" s="369"/>
      <c r="G142" s="14"/>
      <c r="H142" s="370" t="str">
        <f t="shared" si="5"/>
        <v/>
      </c>
      <c r="I142" s="370"/>
      <c r="J142" s="370"/>
      <c r="K142" s="177"/>
      <c r="L142" s="371"/>
      <c r="M142" s="371"/>
      <c r="N142" s="371"/>
      <c r="O142" s="371"/>
      <c r="P142" s="371"/>
      <c r="Q142" s="371"/>
      <c r="R142" s="371"/>
      <c r="S142" s="371"/>
      <c r="T142" s="371"/>
      <c r="U142" s="371"/>
      <c r="V142" s="278"/>
      <c r="W142" s="372"/>
      <c r="X142" s="373"/>
      <c r="Y142" s="373"/>
      <c r="Z142" s="373"/>
      <c r="AA142" s="373"/>
      <c r="AB142" s="373"/>
      <c r="AC142" s="373"/>
      <c r="AD142" s="373"/>
      <c r="AE142" s="373"/>
      <c r="AF142" s="373"/>
      <c r="AG142" s="373"/>
      <c r="AH142" s="373"/>
      <c r="AI142" s="373"/>
      <c r="AJ142" s="374"/>
      <c r="AK142" s="2"/>
      <c r="AL142" s="2"/>
      <c r="AM142" s="2"/>
      <c r="AN142" s="2"/>
      <c r="AO142" s="2"/>
      <c r="AP142" s="2"/>
      <c r="AQ142" s="2"/>
      <c r="AR142" s="3"/>
    </row>
    <row r="143" spans="2:44">
      <c r="B143" s="22"/>
      <c r="C143" s="2"/>
      <c r="D143" s="369" t="str">
        <f t="shared" si="4"/>
        <v/>
      </c>
      <c r="E143" s="369"/>
      <c r="F143" s="369"/>
      <c r="G143" s="14"/>
      <c r="H143" s="370" t="str">
        <f t="shared" si="5"/>
        <v/>
      </c>
      <c r="I143" s="370"/>
      <c r="J143" s="370"/>
      <c r="K143" s="177"/>
      <c r="L143" s="371"/>
      <c r="M143" s="371"/>
      <c r="N143" s="371"/>
      <c r="O143" s="371"/>
      <c r="P143" s="371"/>
      <c r="Q143" s="371"/>
      <c r="R143" s="371"/>
      <c r="S143" s="371"/>
      <c r="T143" s="371"/>
      <c r="U143" s="371"/>
      <c r="V143" s="278"/>
      <c r="W143" s="372"/>
      <c r="X143" s="373"/>
      <c r="Y143" s="373"/>
      <c r="Z143" s="373"/>
      <c r="AA143" s="373"/>
      <c r="AB143" s="373"/>
      <c r="AC143" s="373"/>
      <c r="AD143" s="373"/>
      <c r="AE143" s="373"/>
      <c r="AF143" s="373"/>
      <c r="AG143" s="373"/>
      <c r="AH143" s="373"/>
      <c r="AI143" s="373"/>
      <c r="AJ143" s="374"/>
      <c r="AK143" s="2"/>
      <c r="AL143" s="2"/>
      <c r="AM143" s="2"/>
      <c r="AN143" s="2"/>
      <c r="AO143" s="2"/>
      <c r="AP143" s="2"/>
      <c r="AQ143" s="2"/>
      <c r="AR143" s="3"/>
    </row>
    <row r="144" spans="2:44">
      <c r="B144" s="22"/>
      <c r="C144" s="2"/>
      <c r="D144" s="369" t="str">
        <f t="shared" si="4"/>
        <v/>
      </c>
      <c r="E144" s="369"/>
      <c r="F144" s="369"/>
      <c r="G144" s="14"/>
      <c r="H144" s="370" t="str">
        <f t="shared" si="5"/>
        <v/>
      </c>
      <c r="I144" s="370"/>
      <c r="J144" s="370"/>
      <c r="K144" s="177"/>
      <c r="L144" s="371"/>
      <c r="M144" s="371"/>
      <c r="N144" s="371"/>
      <c r="O144" s="371"/>
      <c r="P144" s="371"/>
      <c r="Q144" s="371"/>
      <c r="R144" s="371"/>
      <c r="S144" s="371"/>
      <c r="T144" s="371"/>
      <c r="U144" s="371"/>
      <c r="V144" s="278"/>
      <c r="W144" s="372"/>
      <c r="X144" s="373"/>
      <c r="Y144" s="373"/>
      <c r="Z144" s="373"/>
      <c r="AA144" s="373"/>
      <c r="AB144" s="373"/>
      <c r="AC144" s="373"/>
      <c r="AD144" s="373"/>
      <c r="AE144" s="373"/>
      <c r="AF144" s="373"/>
      <c r="AG144" s="373"/>
      <c r="AH144" s="373"/>
      <c r="AI144" s="373"/>
      <c r="AJ144" s="374"/>
      <c r="AK144" s="2"/>
      <c r="AL144" s="2"/>
      <c r="AM144" s="2"/>
      <c r="AN144" s="2"/>
      <c r="AO144" s="2"/>
      <c r="AP144" s="2"/>
      <c r="AQ144" s="2"/>
      <c r="AR144" s="3"/>
    </row>
    <row r="145" spans="2:44">
      <c r="B145" s="22"/>
      <c r="C145" s="2"/>
      <c r="D145" s="369" t="str">
        <f t="shared" si="4"/>
        <v/>
      </c>
      <c r="E145" s="369"/>
      <c r="F145" s="369"/>
      <c r="G145" s="14"/>
      <c r="H145" s="370" t="str">
        <f t="shared" si="5"/>
        <v/>
      </c>
      <c r="I145" s="370"/>
      <c r="J145" s="370"/>
      <c r="K145" s="177"/>
      <c r="L145" s="371"/>
      <c r="M145" s="371"/>
      <c r="N145" s="371"/>
      <c r="O145" s="371"/>
      <c r="P145" s="371"/>
      <c r="Q145" s="371"/>
      <c r="R145" s="371"/>
      <c r="S145" s="371"/>
      <c r="T145" s="371"/>
      <c r="U145" s="371"/>
      <c r="V145" s="278"/>
      <c r="W145" s="372"/>
      <c r="X145" s="373"/>
      <c r="Y145" s="373"/>
      <c r="Z145" s="373"/>
      <c r="AA145" s="373"/>
      <c r="AB145" s="373"/>
      <c r="AC145" s="373"/>
      <c r="AD145" s="373"/>
      <c r="AE145" s="373"/>
      <c r="AF145" s="373"/>
      <c r="AG145" s="373"/>
      <c r="AH145" s="373"/>
      <c r="AI145" s="373"/>
      <c r="AJ145" s="374"/>
      <c r="AK145" s="2"/>
      <c r="AL145" s="2"/>
      <c r="AM145" s="2"/>
      <c r="AN145" s="2"/>
      <c r="AO145" s="2"/>
      <c r="AP145" s="2"/>
      <c r="AQ145" s="2"/>
      <c r="AR145" s="3"/>
    </row>
    <row r="146" spans="2:44">
      <c r="B146" s="22"/>
      <c r="C146" s="2"/>
      <c r="D146" s="369" t="str">
        <f t="shared" si="4"/>
        <v/>
      </c>
      <c r="E146" s="369"/>
      <c r="F146" s="369"/>
      <c r="G146" s="14"/>
      <c r="H146" s="370" t="str">
        <f t="shared" si="5"/>
        <v/>
      </c>
      <c r="I146" s="370"/>
      <c r="J146" s="370"/>
      <c r="K146" s="177"/>
      <c r="L146" s="371"/>
      <c r="M146" s="371"/>
      <c r="N146" s="371"/>
      <c r="O146" s="371"/>
      <c r="P146" s="371"/>
      <c r="Q146" s="371"/>
      <c r="R146" s="371"/>
      <c r="S146" s="371"/>
      <c r="T146" s="371"/>
      <c r="U146" s="371"/>
      <c r="V146" s="278"/>
      <c r="W146" s="372"/>
      <c r="X146" s="373"/>
      <c r="Y146" s="373"/>
      <c r="Z146" s="373"/>
      <c r="AA146" s="373"/>
      <c r="AB146" s="373"/>
      <c r="AC146" s="373"/>
      <c r="AD146" s="373"/>
      <c r="AE146" s="373"/>
      <c r="AF146" s="373"/>
      <c r="AG146" s="373"/>
      <c r="AH146" s="373"/>
      <c r="AI146" s="373"/>
      <c r="AJ146" s="374"/>
      <c r="AK146" s="2"/>
      <c r="AL146" s="2"/>
      <c r="AM146" s="2"/>
      <c r="AN146" s="2"/>
      <c r="AO146" s="2"/>
      <c r="AP146" s="2"/>
      <c r="AQ146" s="2"/>
      <c r="AR146" s="3"/>
    </row>
    <row r="147" spans="2:44">
      <c r="B147" s="22"/>
      <c r="C147" s="2"/>
      <c r="D147" s="369" t="str">
        <f t="shared" si="4"/>
        <v/>
      </c>
      <c r="E147" s="369"/>
      <c r="F147" s="369"/>
      <c r="G147" s="14"/>
      <c r="H147" s="370" t="str">
        <f t="shared" si="5"/>
        <v/>
      </c>
      <c r="I147" s="370"/>
      <c r="J147" s="370"/>
      <c r="K147" s="177"/>
      <c r="L147" s="371"/>
      <c r="M147" s="371"/>
      <c r="N147" s="371"/>
      <c r="O147" s="371"/>
      <c r="P147" s="371"/>
      <c r="Q147" s="371"/>
      <c r="R147" s="371"/>
      <c r="S147" s="371"/>
      <c r="T147" s="371"/>
      <c r="U147" s="371"/>
      <c r="V147" s="278"/>
      <c r="W147" s="372"/>
      <c r="X147" s="373"/>
      <c r="Y147" s="373"/>
      <c r="Z147" s="373"/>
      <c r="AA147" s="373"/>
      <c r="AB147" s="373"/>
      <c r="AC147" s="373"/>
      <c r="AD147" s="373"/>
      <c r="AE147" s="373"/>
      <c r="AF147" s="373"/>
      <c r="AG147" s="373"/>
      <c r="AH147" s="373"/>
      <c r="AI147" s="373"/>
      <c r="AJ147" s="374"/>
      <c r="AK147" s="2"/>
      <c r="AL147" s="2"/>
      <c r="AM147" s="2"/>
      <c r="AN147" s="2"/>
      <c r="AO147" s="2"/>
      <c r="AP147" s="2"/>
      <c r="AQ147" s="2"/>
      <c r="AR147" s="3"/>
    </row>
    <row r="148" spans="2:44">
      <c r="B148" s="22"/>
      <c r="C148" s="2"/>
      <c r="D148" s="369" t="str">
        <f t="shared" si="4"/>
        <v/>
      </c>
      <c r="E148" s="369"/>
      <c r="F148" s="369"/>
      <c r="G148" s="14"/>
      <c r="H148" s="370" t="str">
        <f t="shared" si="5"/>
        <v/>
      </c>
      <c r="I148" s="370"/>
      <c r="J148" s="370"/>
      <c r="K148" s="177"/>
      <c r="L148" s="371"/>
      <c r="M148" s="371"/>
      <c r="N148" s="371"/>
      <c r="O148" s="371"/>
      <c r="P148" s="371"/>
      <c r="Q148" s="371"/>
      <c r="R148" s="371"/>
      <c r="S148" s="371"/>
      <c r="T148" s="371"/>
      <c r="U148" s="371"/>
      <c r="V148" s="278"/>
      <c r="W148" s="372"/>
      <c r="X148" s="373"/>
      <c r="Y148" s="373"/>
      <c r="Z148" s="373"/>
      <c r="AA148" s="373"/>
      <c r="AB148" s="373"/>
      <c r="AC148" s="373"/>
      <c r="AD148" s="373"/>
      <c r="AE148" s="373"/>
      <c r="AF148" s="373"/>
      <c r="AG148" s="373"/>
      <c r="AH148" s="373"/>
      <c r="AI148" s="373"/>
      <c r="AJ148" s="374"/>
      <c r="AK148" s="2"/>
      <c r="AL148" s="2"/>
      <c r="AM148" s="2"/>
      <c r="AN148" s="2"/>
      <c r="AO148" s="2"/>
      <c r="AP148" s="2"/>
      <c r="AQ148" s="2"/>
      <c r="AR148" s="3"/>
    </row>
    <row r="149" spans="2:44">
      <c r="B149" s="22"/>
      <c r="C149" s="2"/>
      <c r="D149" s="369" t="str">
        <f t="shared" si="4"/>
        <v/>
      </c>
      <c r="E149" s="369"/>
      <c r="F149" s="369"/>
      <c r="G149" s="14"/>
      <c r="H149" s="370" t="str">
        <f t="shared" si="5"/>
        <v/>
      </c>
      <c r="I149" s="370"/>
      <c r="J149" s="370"/>
      <c r="K149" s="177"/>
      <c r="L149" s="371"/>
      <c r="M149" s="371"/>
      <c r="N149" s="371"/>
      <c r="O149" s="371"/>
      <c r="P149" s="371"/>
      <c r="Q149" s="371"/>
      <c r="R149" s="371"/>
      <c r="S149" s="371"/>
      <c r="T149" s="371"/>
      <c r="U149" s="371"/>
      <c r="V149" s="278"/>
      <c r="W149" s="372"/>
      <c r="X149" s="373"/>
      <c r="Y149" s="373"/>
      <c r="Z149" s="373"/>
      <c r="AA149" s="373"/>
      <c r="AB149" s="373"/>
      <c r="AC149" s="373"/>
      <c r="AD149" s="373"/>
      <c r="AE149" s="373"/>
      <c r="AF149" s="373"/>
      <c r="AG149" s="373"/>
      <c r="AH149" s="373"/>
      <c r="AI149" s="373"/>
      <c r="AJ149" s="374"/>
      <c r="AK149" s="2"/>
      <c r="AL149" s="2"/>
      <c r="AM149" s="2"/>
      <c r="AN149" s="2"/>
      <c r="AO149" s="2"/>
      <c r="AP149" s="2"/>
      <c r="AQ149" s="2"/>
      <c r="AR149" s="3"/>
    </row>
    <row r="150" spans="2:44">
      <c r="B150" s="22"/>
      <c r="C150" s="2"/>
      <c r="D150" s="369" t="str">
        <f t="shared" si="4"/>
        <v/>
      </c>
      <c r="E150" s="369"/>
      <c r="F150" s="369"/>
      <c r="G150" s="14"/>
      <c r="H150" s="370" t="str">
        <f t="shared" si="5"/>
        <v/>
      </c>
      <c r="I150" s="370"/>
      <c r="J150" s="370"/>
      <c r="K150" s="177"/>
      <c r="L150" s="371"/>
      <c r="M150" s="371"/>
      <c r="N150" s="371"/>
      <c r="O150" s="371"/>
      <c r="P150" s="371"/>
      <c r="Q150" s="371"/>
      <c r="R150" s="371"/>
      <c r="S150" s="371"/>
      <c r="T150" s="371"/>
      <c r="U150" s="371"/>
      <c r="V150" s="278"/>
      <c r="W150" s="372"/>
      <c r="X150" s="373"/>
      <c r="Y150" s="373"/>
      <c r="Z150" s="373"/>
      <c r="AA150" s="373"/>
      <c r="AB150" s="373"/>
      <c r="AC150" s="373"/>
      <c r="AD150" s="373"/>
      <c r="AE150" s="373"/>
      <c r="AF150" s="373"/>
      <c r="AG150" s="373"/>
      <c r="AH150" s="373"/>
      <c r="AI150" s="373"/>
      <c r="AJ150" s="374"/>
      <c r="AK150" s="2"/>
      <c r="AL150" s="2"/>
      <c r="AM150" s="2"/>
      <c r="AN150" s="2"/>
      <c r="AO150" s="2"/>
      <c r="AP150" s="2"/>
      <c r="AQ150" s="2"/>
      <c r="AR150" s="3"/>
    </row>
    <row r="151" spans="2:44">
      <c r="B151" s="22"/>
      <c r="C151" s="2"/>
      <c r="D151" s="369" t="str">
        <f t="shared" si="4"/>
        <v/>
      </c>
      <c r="E151" s="369"/>
      <c r="F151" s="369"/>
      <c r="G151" s="14"/>
      <c r="H151" s="370" t="str">
        <f t="shared" si="5"/>
        <v/>
      </c>
      <c r="I151" s="370"/>
      <c r="J151" s="370"/>
      <c r="K151" s="177"/>
      <c r="L151" s="371"/>
      <c r="M151" s="371"/>
      <c r="N151" s="371"/>
      <c r="O151" s="371"/>
      <c r="P151" s="371"/>
      <c r="Q151" s="371"/>
      <c r="R151" s="371"/>
      <c r="S151" s="371"/>
      <c r="T151" s="371"/>
      <c r="U151" s="371"/>
      <c r="V151" s="278"/>
      <c r="W151" s="372"/>
      <c r="X151" s="373"/>
      <c r="Y151" s="373"/>
      <c r="Z151" s="373"/>
      <c r="AA151" s="373"/>
      <c r="AB151" s="373"/>
      <c r="AC151" s="373"/>
      <c r="AD151" s="373"/>
      <c r="AE151" s="373"/>
      <c r="AF151" s="373"/>
      <c r="AG151" s="373"/>
      <c r="AH151" s="373"/>
      <c r="AI151" s="373"/>
      <c r="AJ151" s="374"/>
      <c r="AK151" s="2"/>
      <c r="AL151" s="2"/>
      <c r="AM151" s="2"/>
      <c r="AN151" s="2"/>
      <c r="AO151" s="2"/>
      <c r="AP151" s="2"/>
      <c r="AQ151" s="2"/>
      <c r="AR151" s="3"/>
    </row>
    <row r="152" spans="2:44">
      <c r="B152" s="22"/>
      <c r="C152" s="2"/>
      <c r="D152" s="369" t="str">
        <f t="shared" si="4"/>
        <v/>
      </c>
      <c r="E152" s="369"/>
      <c r="F152" s="369"/>
      <c r="G152" s="14"/>
      <c r="H152" s="370" t="str">
        <f t="shared" si="5"/>
        <v/>
      </c>
      <c r="I152" s="370"/>
      <c r="J152" s="370"/>
      <c r="K152" s="177"/>
      <c r="L152" s="371"/>
      <c r="M152" s="371"/>
      <c r="N152" s="371"/>
      <c r="O152" s="371"/>
      <c r="P152" s="371"/>
      <c r="Q152" s="371"/>
      <c r="R152" s="371"/>
      <c r="S152" s="371"/>
      <c r="T152" s="371"/>
      <c r="U152" s="371"/>
      <c r="V152" s="278"/>
      <c r="W152" s="372"/>
      <c r="X152" s="373"/>
      <c r="Y152" s="373"/>
      <c r="Z152" s="373"/>
      <c r="AA152" s="373"/>
      <c r="AB152" s="373"/>
      <c r="AC152" s="373"/>
      <c r="AD152" s="373"/>
      <c r="AE152" s="373"/>
      <c r="AF152" s="373"/>
      <c r="AG152" s="373"/>
      <c r="AH152" s="373"/>
      <c r="AI152" s="373"/>
      <c r="AJ152" s="374"/>
      <c r="AK152" s="2"/>
      <c r="AL152" s="2"/>
      <c r="AM152" s="2"/>
      <c r="AN152" s="2"/>
      <c r="AO152" s="2"/>
      <c r="AP152" s="2"/>
      <c r="AQ152" s="2"/>
      <c r="AR152" s="3"/>
    </row>
    <row r="153" spans="2:44">
      <c r="B153" s="22"/>
      <c r="C153" s="2"/>
      <c r="D153" s="369" t="str">
        <f t="shared" si="4"/>
        <v/>
      </c>
      <c r="E153" s="369"/>
      <c r="F153" s="369"/>
      <c r="G153" s="14"/>
      <c r="H153" s="370" t="str">
        <f t="shared" si="5"/>
        <v/>
      </c>
      <c r="I153" s="370"/>
      <c r="J153" s="370"/>
      <c r="K153" s="177"/>
      <c r="L153" s="371"/>
      <c r="M153" s="371"/>
      <c r="N153" s="371"/>
      <c r="O153" s="371"/>
      <c r="P153" s="371"/>
      <c r="Q153" s="371"/>
      <c r="R153" s="371"/>
      <c r="S153" s="371"/>
      <c r="T153" s="371"/>
      <c r="U153" s="371"/>
      <c r="V153" s="278"/>
      <c r="W153" s="372"/>
      <c r="X153" s="373"/>
      <c r="Y153" s="373"/>
      <c r="Z153" s="373"/>
      <c r="AA153" s="373"/>
      <c r="AB153" s="373"/>
      <c r="AC153" s="373"/>
      <c r="AD153" s="373"/>
      <c r="AE153" s="373"/>
      <c r="AF153" s="373"/>
      <c r="AG153" s="373"/>
      <c r="AH153" s="373"/>
      <c r="AI153" s="373"/>
      <c r="AJ153" s="374"/>
      <c r="AK153" s="2"/>
      <c r="AL153" s="2"/>
      <c r="AM153" s="2"/>
      <c r="AN153" s="2"/>
      <c r="AO153" s="2"/>
      <c r="AP153" s="2"/>
      <c r="AQ153" s="2"/>
      <c r="AR153" s="3"/>
    </row>
    <row r="154" spans="2:44">
      <c r="B154" s="22"/>
      <c r="C154" s="2"/>
      <c r="D154" s="369" t="str">
        <f t="shared" si="4"/>
        <v/>
      </c>
      <c r="E154" s="369"/>
      <c r="F154" s="369"/>
      <c r="G154" s="14"/>
      <c r="H154" s="370" t="str">
        <f t="shared" si="5"/>
        <v/>
      </c>
      <c r="I154" s="370"/>
      <c r="J154" s="370"/>
      <c r="K154" s="177"/>
      <c r="L154" s="371"/>
      <c r="M154" s="371"/>
      <c r="N154" s="371"/>
      <c r="O154" s="371"/>
      <c r="P154" s="371"/>
      <c r="Q154" s="371"/>
      <c r="R154" s="371"/>
      <c r="S154" s="371"/>
      <c r="T154" s="371"/>
      <c r="U154" s="371"/>
      <c r="V154" s="278"/>
      <c r="W154" s="372"/>
      <c r="X154" s="373"/>
      <c r="Y154" s="373"/>
      <c r="Z154" s="373"/>
      <c r="AA154" s="373"/>
      <c r="AB154" s="373"/>
      <c r="AC154" s="373"/>
      <c r="AD154" s="373"/>
      <c r="AE154" s="373"/>
      <c r="AF154" s="373"/>
      <c r="AG154" s="373"/>
      <c r="AH154" s="373"/>
      <c r="AI154" s="373"/>
      <c r="AJ154" s="374"/>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1900</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1901</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7"/>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8"/>
    </row>
  </sheetData>
  <sheetProtection password="C486" sheet="1" scenarios="1"/>
  <mergeCells count="475">
    <mergeCell ref="D154:F154"/>
    <mergeCell ref="H154:J154"/>
    <mergeCell ref="L154:U154"/>
    <mergeCell ref="W154:AJ154"/>
    <mergeCell ref="D152:F152"/>
    <mergeCell ref="H152:J152"/>
    <mergeCell ref="L152:U152"/>
    <mergeCell ref="W152:AJ152"/>
    <mergeCell ref="D153:F153"/>
    <mergeCell ref="H153:J153"/>
    <mergeCell ref="L153:U153"/>
    <mergeCell ref="W153:AJ153"/>
    <mergeCell ref="D148:F148"/>
    <mergeCell ref="H148:J148"/>
    <mergeCell ref="L148:U148"/>
    <mergeCell ref="W148:AJ148"/>
    <mergeCell ref="D149:F149"/>
    <mergeCell ref="H149:J149"/>
    <mergeCell ref="L149:U149"/>
    <mergeCell ref="W149:AJ149"/>
    <mergeCell ref="D150:F150"/>
    <mergeCell ref="H150:J150"/>
    <mergeCell ref="L150:U150"/>
    <mergeCell ref="W150:AJ150"/>
    <mergeCell ref="D142:F142"/>
    <mergeCell ref="H142:J142"/>
    <mergeCell ref="L142:U142"/>
    <mergeCell ref="W142:AJ142"/>
    <mergeCell ref="D151:F151"/>
    <mergeCell ref="H151:J151"/>
    <mergeCell ref="L151:U151"/>
    <mergeCell ref="W151:AJ151"/>
    <mergeCell ref="D144:F144"/>
    <mergeCell ref="H144:J144"/>
    <mergeCell ref="L144:U144"/>
    <mergeCell ref="W144:AJ144"/>
    <mergeCell ref="D145:F145"/>
    <mergeCell ref="H145:J145"/>
    <mergeCell ref="L145:U145"/>
    <mergeCell ref="W145:AJ145"/>
    <mergeCell ref="D146:F146"/>
    <mergeCell ref="H146:J146"/>
    <mergeCell ref="L146:U146"/>
    <mergeCell ref="W146:AJ146"/>
    <mergeCell ref="D147:F147"/>
    <mergeCell ref="H147:J147"/>
    <mergeCell ref="L147:U147"/>
    <mergeCell ref="W147:AJ147"/>
    <mergeCell ref="D139:F139"/>
    <mergeCell ref="H139:J139"/>
    <mergeCell ref="L139:U139"/>
    <mergeCell ref="W139:AJ139"/>
    <mergeCell ref="D140:F140"/>
    <mergeCell ref="H140:J140"/>
    <mergeCell ref="L140:U140"/>
    <mergeCell ref="W140:AJ140"/>
    <mergeCell ref="D141:F141"/>
    <mergeCell ref="H141:J141"/>
    <mergeCell ref="L141:U141"/>
    <mergeCell ref="W141:AJ141"/>
    <mergeCell ref="D133:F133"/>
    <mergeCell ref="H133:J133"/>
    <mergeCell ref="L133:U133"/>
    <mergeCell ref="W133:AJ133"/>
    <mergeCell ref="D134:F134"/>
    <mergeCell ref="H134:J134"/>
    <mergeCell ref="L134:U134"/>
    <mergeCell ref="W134:AJ134"/>
    <mergeCell ref="D143:F143"/>
    <mergeCell ref="H143:J143"/>
    <mergeCell ref="L143:U143"/>
    <mergeCell ref="W143:AJ143"/>
    <mergeCell ref="D136:F136"/>
    <mergeCell ref="H136:J136"/>
    <mergeCell ref="L136:U136"/>
    <mergeCell ref="W136:AJ136"/>
    <mergeCell ref="D137:F137"/>
    <mergeCell ref="H137:J137"/>
    <mergeCell ref="L137:U137"/>
    <mergeCell ref="W137:AJ137"/>
    <mergeCell ref="D138:F138"/>
    <mergeCell ref="H138:J138"/>
    <mergeCell ref="L138:U138"/>
    <mergeCell ref="W138:AJ138"/>
    <mergeCell ref="D135:F135"/>
    <mergeCell ref="H135:J135"/>
    <mergeCell ref="L135:U135"/>
    <mergeCell ref="W135:AJ135"/>
    <mergeCell ref="D126:F126"/>
    <mergeCell ref="H126:J126"/>
    <mergeCell ref="L126:U126"/>
    <mergeCell ref="W126:AJ126"/>
    <mergeCell ref="D127:F127"/>
    <mergeCell ref="H127:J127"/>
    <mergeCell ref="L127:U127"/>
    <mergeCell ref="W127:AJ127"/>
    <mergeCell ref="D128:F128"/>
    <mergeCell ref="H128:J128"/>
    <mergeCell ref="L128:U128"/>
    <mergeCell ref="W128:AJ128"/>
    <mergeCell ref="D129:F129"/>
    <mergeCell ref="H129:J129"/>
    <mergeCell ref="L129:U129"/>
    <mergeCell ref="W129:AJ129"/>
    <mergeCell ref="D130:F130"/>
    <mergeCell ref="H130:J130"/>
    <mergeCell ref="L130:U130"/>
    <mergeCell ref="W130:AJ130"/>
    <mergeCell ref="W122:AJ122"/>
    <mergeCell ref="D123:F123"/>
    <mergeCell ref="H123:J123"/>
    <mergeCell ref="L123:U123"/>
    <mergeCell ref="W123:AJ123"/>
    <mergeCell ref="D124:F124"/>
    <mergeCell ref="H124:J124"/>
    <mergeCell ref="L124:U124"/>
    <mergeCell ref="W124:AJ124"/>
    <mergeCell ref="W116:AJ116"/>
    <mergeCell ref="D125:F125"/>
    <mergeCell ref="H125:J125"/>
    <mergeCell ref="L125:U125"/>
    <mergeCell ref="W125:AJ125"/>
    <mergeCell ref="D118:F118"/>
    <mergeCell ref="H118:J118"/>
    <mergeCell ref="L118:U118"/>
    <mergeCell ref="W118:AJ118"/>
    <mergeCell ref="D119:F119"/>
    <mergeCell ref="H119:J119"/>
    <mergeCell ref="L119:U119"/>
    <mergeCell ref="W119:AJ119"/>
    <mergeCell ref="D120:F120"/>
    <mergeCell ref="H120:J120"/>
    <mergeCell ref="L120:U120"/>
    <mergeCell ref="W120:AJ120"/>
    <mergeCell ref="D121:F121"/>
    <mergeCell ref="H121:J121"/>
    <mergeCell ref="L121:U121"/>
    <mergeCell ref="W121:AJ121"/>
    <mergeCell ref="D122:F122"/>
    <mergeCell ref="H122:J122"/>
    <mergeCell ref="L122:U122"/>
    <mergeCell ref="D117:F117"/>
    <mergeCell ref="H117:J117"/>
    <mergeCell ref="L117:U117"/>
    <mergeCell ref="W117:AJ117"/>
    <mergeCell ref="C109:AQ109"/>
    <mergeCell ref="D111:F111"/>
    <mergeCell ref="H111:J111"/>
    <mergeCell ref="L111:U111"/>
    <mergeCell ref="W111:AJ111"/>
    <mergeCell ref="D113:F113"/>
    <mergeCell ref="H113:J113"/>
    <mergeCell ref="L113:U113"/>
    <mergeCell ref="W113:AJ113"/>
    <mergeCell ref="D114:F114"/>
    <mergeCell ref="H114:J114"/>
    <mergeCell ref="L114:U114"/>
    <mergeCell ref="W114:AJ114"/>
    <mergeCell ref="D115:F115"/>
    <mergeCell ref="H115:J115"/>
    <mergeCell ref="L115:U115"/>
    <mergeCell ref="W115:AJ115"/>
    <mergeCell ref="D116:F116"/>
    <mergeCell ref="H116:J116"/>
    <mergeCell ref="L116:U116"/>
    <mergeCell ref="F106:H106"/>
    <mergeCell ref="N106:Q106"/>
    <mergeCell ref="S106:U106"/>
    <mergeCell ref="W106:Z106"/>
    <mergeCell ref="AD106:AJ106"/>
    <mergeCell ref="F107:H107"/>
    <mergeCell ref="N107:Q107"/>
    <mergeCell ref="S107:U107"/>
    <mergeCell ref="W107:Z107"/>
    <mergeCell ref="AD107:AJ107"/>
    <mergeCell ref="F104:H104"/>
    <mergeCell ref="N104:Q104"/>
    <mergeCell ref="S104:U104"/>
    <mergeCell ref="W104:Z104"/>
    <mergeCell ref="AD104:AJ104"/>
    <mergeCell ref="F105:H105"/>
    <mergeCell ref="N105:Q105"/>
    <mergeCell ref="S105:U105"/>
    <mergeCell ref="W105:Z105"/>
    <mergeCell ref="AD105:AJ105"/>
    <mergeCell ref="F102:H102"/>
    <mergeCell ref="N102:Q102"/>
    <mergeCell ref="S102:U102"/>
    <mergeCell ref="W102:Z102"/>
    <mergeCell ref="AD102:AJ102"/>
    <mergeCell ref="F103:H103"/>
    <mergeCell ref="N103:Q103"/>
    <mergeCell ref="S103:U103"/>
    <mergeCell ref="W103:Z103"/>
    <mergeCell ref="AD103:AJ103"/>
    <mergeCell ref="F100:H100"/>
    <mergeCell ref="N100:Q100"/>
    <mergeCell ref="S100:U100"/>
    <mergeCell ref="W100:Z100"/>
    <mergeCell ref="AD100:AJ100"/>
    <mergeCell ref="F101:H101"/>
    <mergeCell ref="N101:Q101"/>
    <mergeCell ref="S101:U101"/>
    <mergeCell ref="W101:Z101"/>
    <mergeCell ref="AD101:AJ101"/>
    <mergeCell ref="F98:H98"/>
    <mergeCell ref="N98:Q98"/>
    <mergeCell ref="S98:U98"/>
    <mergeCell ref="W98:Z98"/>
    <mergeCell ref="AD98:AJ98"/>
    <mergeCell ref="F99:H99"/>
    <mergeCell ref="N99:Q99"/>
    <mergeCell ref="S99:U99"/>
    <mergeCell ref="W99:Z99"/>
    <mergeCell ref="AD99:AJ99"/>
    <mergeCell ref="F96:H96"/>
    <mergeCell ref="N96:Q96"/>
    <mergeCell ref="S96:U96"/>
    <mergeCell ref="W96:Z96"/>
    <mergeCell ref="AD96:AJ96"/>
    <mergeCell ref="F97:H97"/>
    <mergeCell ref="N97:Q97"/>
    <mergeCell ref="S97:U97"/>
    <mergeCell ref="W97:Z97"/>
    <mergeCell ref="AD97:AJ97"/>
    <mergeCell ref="F94:H94"/>
    <mergeCell ref="N94:Q94"/>
    <mergeCell ref="S94:U94"/>
    <mergeCell ref="W94:Z94"/>
    <mergeCell ref="AD94:AJ94"/>
    <mergeCell ref="F95:H95"/>
    <mergeCell ref="N95:Q95"/>
    <mergeCell ref="S95:U95"/>
    <mergeCell ref="W95:Z95"/>
    <mergeCell ref="AD95:AJ95"/>
    <mergeCell ref="F92:H92"/>
    <mergeCell ref="N92:Q92"/>
    <mergeCell ref="S92:U92"/>
    <mergeCell ref="W92:Z92"/>
    <mergeCell ref="AD92:AJ92"/>
    <mergeCell ref="F93:H93"/>
    <mergeCell ref="N93:Q93"/>
    <mergeCell ref="S93:U93"/>
    <mergeCell ref="W93:Z93"/>
    <mergeCell ref="AD93:AJ93"/>
    <mergeCell ref="F90:H90"/>
    <mergeCell ref="N90:Q90"/>
    <mergeCell ref="S90:U90"/>
    <mergeCell ref="W90:Z90"/>
    <mergeCell ref="AD90:AJ90"/>
    <mergeCell ref="F91:H91"/>
    <mergeCell ref="N91:Q91"/>
    <mergeCell ref="S91:U91"/>
    <mergeCell ref="W91:Z91"/>
    <mergeCell ref="AD91:AJ91"/>
    <mergeCell ref="F88:H88"/>
    <mergeCell ref="N88:Q88"/>
    <mergeCell ref="S88:U88"/>
    <mergeCell ref="W88:Z88"/>
    <mergeCell ref="AD88:AJ88"/>
    <mergeCell ref="F89:H89"/>
    <mergeCell ref="N89:Q89"/>
    <mergeCell ref="S89:U89"/>
    <mergeCell ref="W89:Z89"/>
    <mergeCell ref="AD89:AJ89"/>
    <mergeCell ref="F86:H86"/>
    <mergeCell ref="N86:Q86"/>
    <mergeCell ref="S86:U86"/>
    <mergeCell ref="W86:Z86"/>
    <mergeCell ref="AD86:AJ86"/>
    <mergeCell ref="F87:H87"/>
    <mergeCell ref="N87:Q87"/>
    <mergeCell ref="S87:U87"/>
    <mergeCell ref="W87:Z87"/>
    <mergeCell ref="AD87:AJ87"/>
    <mergeCell ref="F84:H84"/>
    <mergeCell ref="N84:Q84"/>
    <mergeCell ref="S84:U84"/>
    <mergeCell ref="W84:Z84"/>
    <mergeCell ref="AD84:AJ84"/>
    <mergeCell ref="F85:H85"/>
    <mergeCell ref="N85:Q85"/>
    <mergeCell ref="S85:U85"/>
    <mergeCell ref="W85:Z85"/>
    <mergeCell ref="AD85:AJ85"/>
    <mergeCell ref="F82:H82"/>
    <mergeCell ref="N82:Q82"/>
    <mergeCell ref="S82:U82"/>
    <mergeCell ref="W82:Z82"/>
    <mergeCell ref="AD82:AJ82"/>
    <mergeCell ref="F83:H83"/>
    <mergeCell ref="N83:Q83"/>
    <mergeCell ref="S83:U83"/>
    <mergeCell ref="W83:Z83"/>
    <mergeCell ref="AD83:AJ83"/>
    <mergeCell ref="F80:H80"/>
    <mergeCell ref="N80:Q80"/>
    <mergeCell ref="S80:U80"/>
    <mergeCell ref="W80:Z80"/>
    <mergeCell ref="AD80:AJ80"/>
    <mergeCell ref="F81:H81"/>
    <mergeCell ref="N81:Q81"/>
    <mergeCell ref="S81:U81"/>
    <mergeCell ref="W81:Z81"/>
    <mergeCell ref="AD81:AJ81"/>
    <mergeCell ref="F78:H78"/>
    <mergeCell ref="N78:Q78"/>
    <mergeCell ref="S78:U78"/>
    <mergeCell ref="W78:Z78"/>
    <mergeCell ref="AD78:AJ78"/>
    <mergeCell ref="F79:H79"/>
    <mergeCell ref="N79:Q79"/>
    <mergeCell ref="S79:U79"/>
    <mergeCell ref="W79:Z79"/>
    <mergeCell ref="AD79:AJ79"/>
    <mergeCell ref="F76:H76"/>
    <mergeCell ref="N76:Q76"/>
    <mergeCell ref="S76:U76"/>
    <mergeCell ref="W76:Z76"/>
    <mergeCell ref="AD76:AJ76"/>
    <mergeCell ref="F77:H77"/>
    <mergeCell ref="N77:Q77"/>
    <mergeCell ref="S77:U77"/>
    <mergeCell ref="W77:Z77"/>
    <mergeCell ref="AD77:AJ77"/>
    <mergeCell ref="F74:H74"/>
    <mergeCell ref="N74:Q74"/>
    <mergeCell ref="S74:U74"/>
    <mergeCell ref="W74:Z74"/>
    <mergeCell ref="AD74:AJ74"/>
    <mergeCell ref="F75:H75"/>
    <mergeCell ref="N75:Q75"/>
    <mergeCell ref="S75:U75"/>
    <mergeCell ref="W75:Z75"/>
    <mergeCell ref="AD75:AJ75"/>
    <mergeCell ref="F72:H72"/>
    <mergeCell ref="N72:Q72"/>
    <mergeCell ref="S72:U72"/>
    <mergeCell ref="W72:Z72"/>
    <mergeCell ref="AD72:AJ72"/>
    <mergeCell ref="F73:H73"/>
    <mergeCell ref="N73:Q73"/>
    <mergeCell ref="S73:U73"/>
    <mergeCell ref="W73:Z73"/>
    <mergeCell ref="AD73:AJ73"/>
    <mergeCell ref="F70:H70"/>
    <mergeCell ref="N70:Q70"/>
    <mergeCell ref="S70:U70"/>
    <mergeCell ref="W70:Z70"/>
    <mergeCell ref="AD70:AJ70"/>
    <mergeCell ref="F71:H71"/>
    <mergeCell ref="N71:Q71"/>
    <mergeCell ref="S71:U71"/>
    <mergeCell ref="W71:Z71"/>
    <mergeCell ref="AD71:AJ71"/>
    <mergeCell ref="F68:H68"/>
    <mergeCell ref="N68:Q68"/>
    <mergeCell ref="S68:U68"/>
    <mergeCell ref="W68:Z68"/>
    <mergeCell ref="AD68:AJ68"/>
    <mergeCell ref="F69:H69"/>
    <mergeCell ref="N69:Q69"/>
    <mergeCell ref="S69:U69"/>
    <mergeCell ref="W69:Z69"/>
    <mergeCell ref="AD69:AJ69"/>
    <mergeCell ref="F66:H66"/>
    <mergeCell ref="N66:Q66"/>
    <mergeCell ref="S66:U66"/>
    <mergeCell ref="W66:Z66"/>
    <mergeCell ref="AD66:AJ66"/>
    <mergeCell ref="F67:H67"/>
    <mergeCell ref="N67:Q67"/>
    <mergeCell ref="S67:U67"/>
    <mergeCell ref="W67:Z67"/>
    <mergeCell ref="AD67:AJ67"/>
    <mergeCell ref="F64:H64"/>
    <mergeCell ref="N64:Q64"/>
    <mergeCell ref="S64:U64"/>
    <mergeCell ref="W64:Z64"/>
    <mergeCell ref="AD64:AJ64"/>
    <mergeCell ref="F65:H65"/>
    <mergeCell ref="N65:Q65"/>
    <mergeCell ref="S65:U65"/>
    <mergeCell ref="W65:Z65"/>
    <mergeCell ref="AD65:AJ65"/>
    <mergeCell ref="F62:H62"/>
    <mergeCell ref="N62:Q62"/>
    <mergeCell ref="S62:U62"/>
    <mergeCell ref="W62:Z62"/>
    <mergeCell ref="AD62:AJ62"/>
    <mergeCell ref="F63:H63"/>
    <mergeCell ref="N63:Q63"/>
    <mergeCell ref="S63:U63"/>
    <mergeCell ref="W63:Z63"/>
    <mergeCell ref="AD63:AJ63"/>
    <mergeCell ref="F60:H60"/>
    <mergeCell ref="N60:Q60"/>
    <mergeCell ref="S60:U60"/>
    <mergeCell ref="W60:Z60"/>
    <mergeCell ref="AD60:AJ60"/>
    <mergeCell ref="F61:H61"/>
    <mergeCell ref="N61:Q61"/>
    <mergeCell ref="S61:U61"/>
    <mergeCell ref="W61:Z61"/>
    <mergeCell ref="AD61:AJ61"/>
    <mergeCell ref="F58:H58"/>
    <mergeCell ref="N58:Q58"/>
    <mergeCell ref="S58:U58"/>
    <mergeCell ref="W58:Z58"/>
    <mergeCell ref="AD58:AJ58"/>
    <mergeCell ref="F59:H59"/>
    <mergeCell ref="N59:Q59"/>
    <mergeCell ref="S59:U59"/>
    <mergeCell ref="W59:Z59"/>
    <mergeCell ref="AD59:AJ59"/>
    <mergeCell ref="F56:H56"/>
    <mergeCell ref="N56:Q56"/>
    <mergeCell ref="S56:U56"/>
    <mergeCell ref="W56:Z56"/>
    <mergeCell ref="AD56:AJ56"/>
    <mergeCell ref="F57:H57"/>
    <mergeCell ref="N57:Q57"/>
    <mergeCell ref="S57:U57"/>
    <mergeCell ref="W57:Z57"/>
    <mergeCell ref="AD57:AJ57"/>
    <mergeCell ref="D47:L47"/>
    <mergeCell ref="N47:R47"/>
    <mergeCell ref="U47:AD47"/>
    <mergeCell ref="AF47:AJ47"/>
    <mergeCell ref="U49:AD49"/>
    <mergeCell ref="AF49:AJ49"/>
    <mergeCell ref="C52:AQ52"/>
    <mergeCell ref="F54:H54"/>
    <mergeCell ref="N54:Q54"/>
    <mergeCell ref="S54:U54"/>
    <mergeCell ref="W54:Z54"/>
    <mergeCell ref="AD54:AJ54"/>
    <mergeCell ref="D45:L45"/>
    <mergeCell ref="N45:R45"/>
    <mergeCell ref="U45:AD45"/>
    <mergeCell ref="AF45:AJ45"/>
    <mergeCell ref="D11:F11"/>
    <mergeCell ref="H11:J11"/>
    <mergeCell ref="U11:Y11"/>
    <mergeCell ref="AA11:AJ11"/>
    <mergeCell ref="D13:F13"/>
    <mergeCell ref="H13:R13"/>
    <mergeCell ref="U13:AB13"/>
    <mergeCell ref="AD13:AJ13"/>
    <mergeCell ref="C15:AQ15"/>
    <mergeCell ref="D17:F17"/>
    <mergeCell ref="H17:N17"/>
    <mergeCell ref="P17:Z17"/>
    <mergeCell ref="AB17:AJ17"/>
    <mergeCell ref="C19:Q19"/>
    <mergeCell ref="S19:AQ19"/>
    <mergeCell ref="D21:AJ22"/>
    <mergeCell ref="C24:X24"/>
    <mergeCell ref="Y24:AQ24"/>
    <mergeCell ref="D26:AJ37"/>
    <mergeCell ref="C39:AQ39"/>
    <mergeCell ref="AG1:AR5"/>
    <mergeCell ref="B5:AF5"/>
    <mergeCell ref="C7:AQ7"/>
    <mergeCell ref="D9:F9"/>
    <mergeCell ref="H9:AB9"/>
    <mergeCell ref="AD9:AJ9"/>
    <mergeCell ref="D43:L43"/>
    <mergeCell ref="N43:R43"/>
    <mergeCell ref="U43:AD43"/>
    <mergeCell ref="AF43:AJ43"/>
    <mergeCell ref="D41:L41"/>
    <mergeCell ref="N41:R41"/>
    <mergeCell ref="U41:AD41"/>
    <mergeCell ref="AF41:AJ41"/>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legacyDrawing r:id="rId2"/>
</worksheet>
</file>

<file path=xl/worksheets/sheet2.xml><?xml version="1.0" encoding="utf-8"?>
<worksheet xmlns="http://schemas.openxmlformats.org/spreadsheetml/2006/main" xmlns:r="http://schemas.openxmlformats.org/officeDocument/2006/relationships">
  <sheetPr codeName="Feuil1"/>
  <dimension ref="A1:BA61"/>
  <sheetViews>
    <sheetView showGridLines="0" showRowColHeaders="0" view="pageBreakPreview" topLeftCell="A34" zoomScaleSheetLayoutView="100" zoomScalePageLayoutView="70" workbookViewId="0">
      <selection activeCell="F33" sqref="F33:H33"/>
    </sheetView>
  </sheetViews>
  <sheetFormatPr baseColWidth="10" defaultColWidth="8.5703125" defaultRowHeight="15"/>
  <cols>
    <col min="1" max="1" width="6.7109375" style="31" customWidth="1"/>
    <col min="2" max="2" width="3.7109375" style="31" customWidth="1"/>
    <col min="3" max="3" width="12.7109375" style="31" customWidth="1"/>
    <col min="4" max="4" width="15.42578125" style="31" customWidth="1"/>
    <col min="5" max="5" width="0.7109375" style="31" customWidth="1"/>
    <col min="6" max="6" width="7.85546875" style="31" customWidth="1"/>
    <col min="7" max="7" width="0.7109375" style="31" customWidth="1"/>
    <col min="8" max="8" width="4.140625" style="31" customWidth="1"/>
    <col min="9" max="9" width="0.7109375" style="31" customWidth="1"/>
    <col min="10" max="10" width="10.85546875" style="31" customWidth="1"/>
    <col min="11" max="11" width="0.7109375" style="33" customWidth="1"/>
    <col min="12" max="12" width="11.7109375" style="31" customWidth="1"/>
    <col min="13" max="13" width="0.7109375" style="31" customWidth="1"/>
    <col min="14" max="14" width="2.28515625" style="31" customWidth="1"/>
    <col min="15" max="16" width="0.7109375" style="31" customWidth="1"/>
    <col min="17" max="17" width="7.140625" style="31" customWidth="1"/>
    <col min="18" max="18" width="0.7109375" style="31" customWidth="1"/>
    <col min="19" max="19" width="5.85546875" style="31" customWidth="1"/>
    <col min="20" max="20" width="0.7109375" style="31" customWidth="1"/>
    <col min="21" max="21" width="4.140625" style="31" customWidth="1"/>
    <col min="22" max="22" width="0.7109375" style="31" customWidth="1"/>
    <col min="23" max="23" width="3.28515625" style="31" customWidth="1"/>
    <col min="24" max="25" width="0.7109375" style="31" customWidth="1"/>
    <col min="26" max="26" width="6.42578125" style="31" customWidth="1"/>
    <col min="27" max="27" width="0.7109375" style="31" customWidth="1"/>
    <col min="28" max="28" width="11.28515625" style="31" customWidth="1"/>
    <col min="29" max="29" width="0.7109375" style="31" customWidth="1"/>
    <col min="30" max="30" width="12.85546875" style="31" customWidth="1"/>
    <col min="31" max="31" width="4.42578125" style="31" customWidth="1"/>
    <col min="32" max="32" width="3.7109375" style="31" customWidth="1"/>
    <col min="33" max="33" width="8.7109375" style="31" hidden="1" customWidth="1"/>
    <col min="34" max="37" width="9.140625" style="31" hidden="1" customWidth="1"/>
    <col min="38" max="38" width="6.7109375" style="31" customWidth="1"/>
    <col min="39" max="48" width="8.5703125" style="31" hidden="1" customWidth="1"/>
    <col min="49" max="49" width="13.85546875" style="31" hidden="1" customWidth="1"/>
    <col min="50" max="53" width="8.5703125" style="31" hidden="1" customWidth="1"/>
    <col min="54" max="58" width="0" style="31" hidden="1" customWidth="1"/>
    <col min="59" max="16384" width="8.5703125" style="31"/>
  </cols>
  <sheetData>
    <row r="1" spans="1:48" ht="15" customHeight="1" thickTop="1">
      <c r="A1" s="315"/>
      <c r="B1" s="316"/>
      <c r="C1" s="316"/>
      <c r="D1" s="298" t="s">
        <v>1506</v>
      </c>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319" t="s">
        <v>721</v>
      </c>
      <c r="AF1" s="320"/>
      <c r="AG1" s="320"/>
      <c r="AH1" s="320"/>
      <c r="AI1" s="320"/>
      <c r="AJ1" s="320"/>
      <c r="AK1" s="320"/>
      <c r="AL1" s="321"/>
    </row>
    <row r="2" spans="1:48" ht="15" customHeight="1">
      <c r="A2" s="317"/>
      <c r="B2" s="318"/>
      <c r="C2" s="318"/>
      <c r="D2" s="299" t="s">
        <v>1507</v>
      </c>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322"/>
      <c r="AF2" s="323"/>
      <c r="AG2" s="323"/>
      <c r="AH2" s="323"/>
      <c r="AI2" s="323"/>
      <c r="AJ2" s="323"/>
      <c r="AK2" s="323"/>
      <c r="AL2" s="324"/>
    </row>
    <row r="3" spans="1:48" ht="15" customHeight="1">
      <c r="A3" s="317"/>
      <c r="B3" s="318"/>
      <c r="C3" s="318"/>
      <c r="D3" s="299" t="s">
        <v>711</v>
      </c>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322"/>
      <c r="AF3" s="323"/>
      <c r="AG3" s="323"/>
      <c r="AH3" s="323"/>
      <c r="AI3" s="323"/>
      <c r="AJ3" s="323"/>
      <c r="AK3" s="323"/>
      <c r="AL3" s="324"/>
    </row>
    <row r="4" spans="1:48" ht="15" customHeight="1">
      <c r="A4" s="317"/>
      <c r="B4" s="318"/>
      <c r="C4" s="318"/>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22"/>
      <c r="AF4" s="323"/>
      <c r="AG4" s="323"/>
      <c r="AH4" s="323"/>
      <c r="AI4" s="323"/>
      <c r="AJ4" s="323"/>
      <c r="AK4" s="323"/>
      <c r="AL4" s="324"/>
    </row>
    <row r="5" spans="1:48" ht="24.95" customHeight="1" thickBot="1">
      <c r="A5" s="317"/>
      <c r="B5" s="318"/>
      <c r="C5" s="318"/>
      <c r="D5" s="314" t="s">
        <v>1508</v>
      </c>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25"/>
      <c r="AF5" s="326"/>
      <c r="AG5" s="326"/>
      <c r="AH5" s="326"/>
      <c r="AI5" s="326"/>
      <c r="AJ5" s="326"/>
      <c r="AK5" s="326"/>
      <c r="AL5" s="327"/>
    </row>
    <row r="6" spans="1:48" ht="3.95" customHeight="1">
      <c r="A6" s="27"/>
      <c r="B6" s="28"/>
      <c r="C6" s="28"/>
      <c r="D6" s="28"/>
      <c r="E6" s="28"/>
      <c r="F6" s="28"/>
      <c r="G6" s="28"/>
      <c r="H6" s="28"/>
      <c r="I6" s="28"/>
      <c r="J6" s="28"/>
      <c r="K6" s="28"/>
      <c r="L6" s="28"/>
      <c r="M6" s="28"/>
      <c r="N6" s="28"/>
      <c r="O6" s="29"/>
      <c r="P6" s="29"/>
      <c r="Q6" s="29"/>
      <c r="R6" s="29"/>
      <c r="S6" s="30"/>
      <c r="T6" s="30"/>
      <c r="U6" s="30"/>
      <c r="V6" s="30"/>
      <c r="W6" s="30"/>
      <c r="X6" s="30"/>
      <c r="Y6" s="30"/>
      <c r="Z6" s="2"/>
      <c r="AA6" s="2"/>
      <c r="AB6" s="2"/>
      <c r="AC6" s="2"/>
      <c r="AD6" s="2"/>
      <c r="AE6" s="2"/>
      <c r="AF6" s="116"/>
      <c r="AG6" s="2"/>
      <c r="AH6" s="2"/>
      <c r="AI6" s="2"/>
      <c r="AJ6" s="2"/>
      <c r="AK6" s="2"/>
      <c r="AL6" s="82"/>
    </row>
    <row r="7" spans="1:48" ht="17.100000000000001" customHeight="1">
      <c r="A7" s="22"/>
      <c r="B7" s="310" t="s">
        <v>708</v>
      </c>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2"/>
      <c r="AG7" s="2"/>
      <c r="AH7" s="2"/>
      <c r="AI7" s="2"/>
      <c r="AJ7" s="2"/>
      <c r="AK7" s="2"/>
      <c r="AL7" s="82"/>
    </row>
    <row r="8" spans="1:48" ht="3.95" customHeight="1">
      <c r="A8" s="2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82"/>
    </row>
    <row r="9" spans="1:48" ht="15" customHeight="1">
      <c r="A9" s="22"/>
      <c r="B9" s="2"/>
      <c r="C9" s="304" t="s">
        <v>3</v>
      </c>
      <c r="D9" s="305"/>
      <c r="E9" s="6" t="s">
        <v>1</v>
      </c>
      <c r="F9" s="300"/>
      <c r="G9" s="301"/>
      <c r="H9" s="301"/>
      <c r="I9" s="301"/>
      <c r="J9" s="301"/>
      <c r="K9" s="301"/>
      <c r="L9" s="301"/>
      <c r="M9" s="301"/>
      <c r="N9" s="301"/>
      <c r="O9" s="301"/>
      <c r="P9" s="301"/>
      <c r="Q9" s="301"/>
      <c r="R9" s="301"/>
      <c r="S9" s="301"/>
      <c r="T9" s="301"/>
      <c r="U9" s="301"/>
      <c r="V9" s="301"/>
      <c r="W9" s="301"/>
      <c r="X9" s="301"/>
      <c r="Y9" s="301"/>
      <c r="Z9" s="301"/>
      <c r="AA9" s="301"/>
      <c r="AB9" s="301"/>
      <c r="AC9" s="301"/>
      <c r="AD9" s="301"/>
      <c r="AE9" s="302"/>
      <c r="AF9" s="33"/>
      <c r="AG9" s="33"/>
      <c r="AH9" s="33"/>
      <c r="AI9" s="33"/>
      <c r="AJ9" s="33"/>
      <c r="AK9" s="33"/>
      <c r="AL9" s="82"/>
      <c r="AN9" s="1" t="str">
        <f>IF(F9="","listevide",IF(MID(F9,1,1)="E","listevide",SUBSTITUTE(F9," ","_")))</f>
        <v>listevide</v>
      </c>
      <c r="AO9" s="1"/>
      <c r="AP9" s="1"/>
      <c r="AQ9" s="1"/>
      <c r="AR9" s="1"/>
      <c r="AS9" s="1"/>
      <c r="AT9" s="1"/>
      <c r="AV9" s="31" t="str">
        <f>IF(MID(F9,1,1)="E",SUBSTITUTE(F9," ","_"),IF(F11="","listevide",CONCATENATE(AN9,SUBSTITUTE(F11," ","_"))))</f>
        <v>listevide</v>
      </c>
    </row>
    <row r="10" spans="1:48" ht="3.95" customHeight="1">
      <c r="A10" s="23"/>
      <c r="B10" s="2"/>
      <c r="C10" s="2"/>
      <c r="D10" s="5"/>
      <c r="E10" s="13"/>
      <c r="F10" s="9"/>
      <c r="G10" s="9"/>
      <c r="H10" s="9"/>
      <c r="I10" s="9"/>
      <c r="J10" s="9"/>
      <c r="K10" s="9"/>
      <c r="L10" s="9"/>
      <c r="M10" s="9"/>
      <c r="N10" s="9"/>
      <c r="O10" s="9"/>
      <c r="P10" s="9"/>
      <c r="Q10" s="9"/>
      <c r="R10" s="9"/>
      <c r="S10" s="2"/>
      <c r="T10" s="2"/>
      <c r="U10" s="2"/>
      <c r="V10" s="2"/>
      <c r="W10" s="7"/>
      <c r="X10" s="7"/>
      <c r="Y10" s="7"/>
      <c r="Z10" s="7"/>
      <c r="AA10" s="7"/>
      <c r="AB10" s="7"/>
      <c r="AC10" s="7"/>
      <c r="AD10" s="7"/>
      <c r="AE10" s="7"/>
      <c r="AF10" s="7"/>
      <c r="AG10" s="7"/>
      <c r="AH10" s="7"/>
      <c r="AI10" s="7"/>
      <c r="AJ10" s="7"/>
      <c r="AK10" s="7"/>
      <c r="AL10" s="82"/>
    </row>
    <row r="11" spans="1:48" ht="15" customHeight="1">
      <c r="A11" s="22"/>
      <c r="B11" s="2"/>
      <c r="C11" s="304" t="s">
        <v>4</v>
      </c>
      <c r="D11" s="305"/>
      <c r="E11" s="6" t="s">
        <v>1</v>
      </c>
      <c r="F11" s="300"/>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2"/>
      <c r="AF11" s="2"/>
      <c r="AG11" s="2"/>
      <c r="AH11" s="2"/>
      <c r="AI11" s="2"/>
      <c r="AJ11" s="2"/>
      <c r="AK11" s="2"/>
      <c r="AL11" s="82"/>
    </row>
    <row r="12" spans="1:48" ht="3.95" customHeight="1">
      <c r="A12" s="22"/>
      <c r="B12" s="2"/>
      <c r="C12" s="2"/>
      <c r="D12" s="9"/>
      <c r="E12" s="18"/>
      <c r="F12" s="5"/>
      <c r="G12" s="5"/>
      <c r="H12" s="5"/>
      <c r="I12" s="5"/>
      <c r="J12" s="9"/>
      <c r="K12" s="9"/>
      <c r="L12" s="9"/>
      <c r="M12" s="9"/>
      <c r="N12" s="9"/>
      <c r="O12" s="2"/>
      <c r="P12" s="2"/>
      <c r="Q12" s="2"/>
      <c r="R12" s="2"/>
      <c r="S12" s="2"/>
      <c r="T12" s="2"/>
      <c r="U12" s="2"/>
      <c r="V12" s="2"/>
      <c r="W12" s="2"/>
      <c r="X12" s="2"/>
      <c r="Y12" s="2"/>
      <c r="Z12" s="2"/>
      <c r="AA12" s="2"/>
      <c r="AB12" s="2"/>
      <c r="AC12" s="2"/>
      <c r="AD12" s="2"/>
      <c r="AE12" s="2"/>
      <c r="AF12" s="2"/>
      <c r="AG12" s="2"/>
      <c r="AH12" s="2"/>
      <c r="AI12" s="2"/>
      <c r="AJ12" s="2"/>
      <c r="AK12" s="2"/>
      <c r="AL12" s="82"/>
    </row>
    <row r="13" spans="1:48" ht="15" customHeight="1">
      <c r="A13" s="22"/>
      <c r="B13" s="2"/>
      <c r="C13" s="304" t="s">
        <v>5</v>
      </c>
      <c r="D13" s="305"/>
      <c r="E13" s="6" t="s">
        <v>1</v>
      </c>
      <c r="F13" s="300"/>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2"/>
      <c r="AF13" s="2"/>
      <c r="AG13" s="2"/>
      <c r="AH13" s="2"/>
      <c r="AI13" s="2"/>
      <c r="AJ13" s="2"/>
      <c r="AK13" s="2"/>
      <c r="AL13" s="82"/>
    </row>
    <row r="14" spans="1:48" ht="3.95" customHeight="1">
      <c r="A14" s="22"/>
      <c r="B14" s="2"/>
      <c r="C14" s="2"/>
      <c r="D14" s="33"/>
      <c r="E14" s="33"/>
      <c r="F14" s="33"/>
      <c r="G14" s="33"/>
      <c r="H14" s="33"/>
      <c r="I14" s="33"/>
      <c r="J14" s="33"/>
      <c r="L14" s="33"/>
      <c r="M14" s="33"/>
      <c r="N14" s="33"/>
      <c r="O14" s="33"/>
      <c r="P14" s="33"/>
      <c r="Q14" s="33"/>
      <c r="R14" s="33"/>
      <c r="S14" s="33"/>
      <c r="T14" s="33"/>
      <c r="U14" s="2"/>
      <c r="V14" s="2"/>
      <c r="W14" s="2"/>
      <c r="X14" s="2"/>
      <c r="Y14" s="2"/>
      <c r="Z14" s="2"/>
      <c r="AA14" s="2"/>
      <c r="AB14" s="2"/>
      <c r="AC14" s="2"/>
      <c r="AD14" s="2"/>
      <c r="AE14" s="2"/>
      <c r="AF14" s="2"/>
      <c r="AG14" s="2"/>
      <c r="AH14" s="2"/>
      <c r="AI14" s="2"/>
      <c r="AJ14" s="2"/>
      <c r="AK14" s="2"/>
      <c r="AL14" s="82"/>
    </row>
    <row r="15" spans="1:48" ht="17.100000000000001" customHeight="1">
      <c r="A15" s="22"/>
      <c r="B15" s="310" t="s">
        <v>709</v>
      </c>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2"/>
      <c r="AG15" s="2"/>
      <c r="AH15" s="2"/>
      <c r="AI15" s="2"/>
      <c r="AJ15" s="2"/>
      <c r="AK15" s="2"/>
      <c r="AL15" s="82"/>
    </row>
    <row r="16" spans="1:48" ht="3.95" customHeight="1">
      <c r="A16" s="22"/>
      <c r="B16" s="4"/>
      <c r="C16" s="4"/>
      <c r="D16" s="5"/>
      <c r="E16" s="5"/>
      <c r="F16" s="5"/>
      <c r="G16" s="5"/>
      <c r="H16" s="5"/>
      <c r="I16" s="5"/>
      <c r="J16" s="5"/>
      <c r="K16" s="5"/>
      <c r="L16" s="5"/>
      <c r="M16" s="5"/>
      <c r="N16" s="5"/>
      <c r="O16" s="5"/>
      <c r="P16" s="5"/>
      <c r="Q16" s="5"/>
      <c r="R16" s="5"/>
      <c r="S16" s="2"/>
      <c r="T16" s="2"/>
      <c r="U16" s="2"/>
      <c r="V16" s="2"/>
      <c r="W16" s="2"/>
      <c r="X16" s="2"/>
      <c r="Y16" s="2"/>
      <c r="Z16" s="2"/>
      <c r="AA16" s="2"/>
      <c r="AB16" s="2"/>
      <c r="AC16" s="2"/>
      <c r="AD16" s="2"/>
      <c r="AE16" s="2"/>
      <c r="AF16" s="2"/>
      <c r="AG16" s="2"/>
      <c r="AH16" s="2"/>
      <c r="AI16" s="2"/>
      <c r="AJ16" s="2"/>
      <c r="AK16" s="2"/>
      <c r="AL16" s="82"/>
    </row>
    <row r="17" spans="1:49" ht="15" customHeight="1">
      <c r="A17" s="22"/>
      <c r="B17" s="2"/>
      <c r="C17" s="304" t="s">
        <v>710</v>
      </c>
      <c r="D17" s="305"/>
      <c r="E17" s="6" t="s">
        <v>1</v>
      </c>
      <c r="F17" s="328"/>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30"/>
      <c r="AF17" s="2"/>
      <c r="AG17" s="2"/>
      <c r="AH17" s="2"/>
      <c r="AI17" s="2"/>
      <c r="AJ17" s="2"/>
      <c r="AK17" s="2"/>
      <c r="AL17" s="82"/>
    </row>
    <row r="18" spans="1:49" ht="3.95" customHeight="1">
      <c r="A18" s="22"/>
      <c r="B18" s="7"/>
      <c r="C18" s="7"/>
      <c r="D18" s="80"/>
      <c r="E18" s="5"/>
      <c r="F18" s="7"/>
      <c r="G18" s="7"/>
      <c r="H18" s="7"/>
      <c r="I18" s="7"/>
      <c r="J18" s="7"/>
      <c r="K18" s="7"/>
      <c r="L18" s="7"/>
      <c r="M18" s="7"/>
      <c r="N18" s="7"/>
      <c r="O18" s="7"/>
      <c r="P18" s="7"/>
      <c r="Q18" s="7"/>
      <c r="R18" s="7"/>
      <c r="S18" s="7"/>
      <c r="T18" s="7"/>
      <c r="U18" s="7"/>
      <c r="V18" s="7"/>
      <c r="W18" s="2"/>
      <c r="X18" s="2"/>
      <c r="Y18" s="2"/>
      <c r="Z18" s="2"/>
      <c r="AA18" s="2"/>
      <c r="AB18" s="2"/>
      <c r="AC18" s="2"/>
      <c r="AD18" s="2"/>
      <c r="AE18" s="2"/>
      <c r="AF18" s="2"/>
      <c r="AG18" s="2"/>
      <c r="AH18" s="2"/>
      <c r="AI18" s="2"/>
      <c r="AJ18" s="2"/>
      <c r="AK18" s="2"/>
      <c r="AL18" s="82"/>
    </row>
    <row r="19" spans="1:49" ht="15" customHeight="1">
      <c r="A19" s="22"/>
      <c r="B19" s="2"/>
      <c r="C19" s="304" t="s">
        <v>0</v>
      </c>
      <c r="D19" s="305"/>
      <c r="E19" s="6" t="s">
        <v>1</v>
      </c>
      <c r="F19" s="300"/>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2"/>
      <c r="AF19" s="2"/>
      <c r="AG19" s="2"/>
      <c r="AH19" s="2"/>
      <c r="AI19" s="2"/>
      <c r="AJ19" s="2"/>
      <c r="AK19" s="2"/>
      <c r="AL19" s="82"/>
    </row>
    <row r="20" spans="1:49" ht="3.95" customHeight="1">
      <c r="A20" s="22"/>
      <c r="B20" s="2"/>
      <c r="C20" s="2"/>
      <c r="D20" s="81"/>
      <c r="E20" s="9"/>
      <c r="F20" s="168"/>
      <c r="G20" s="168"/>
      <c r="H20" s="168"/>
      <c r="I20" s="168"/>
      <c r="J20" s="168"/>
      <c r="K20" s="168"/>
      <c r="L20" s="168"/>
      <c r="M20" s="168"/>
      <c r="N20" s="168"/>
      <c r="O20" s="168"/>
      <c r="P20" s="168"/>
      <c r="Q20" s="168"/>
      <c r="R20" s="168"/>
      <c r="S20" s="2"/>
      <c r="T20" s="2"/>
      <c r="U20" s="2"/>
      <c r="V20" s="2"/>
      <c r="W20" s="2"/>
      <c r="X20" s="2"/>
      <c r="Y20" s="2"/>
      <c r="Z20" s="2"/>
      <c r="AA20" s="2"/>
      <c r="AB20" s="2"/>
      <c r="AC20" s="2"/>
      <c r="AD20" s="2"/>
      <c r="AE20" s="2"/>
      <c r="AF20" s="2"/>
      <c r="AG20" s="2"/>
      <c r="AH20" s="2"/>
      <c r="AI20" s="2"/>
      <c r="AJ20" s="2"/>
      <c r="AK20" s="2"/>
      <c r="AL20" s="82"/>
    </row>
    <row r="21" spans="1:49" ht="15" customHeight="1">
      <c r="A21" s="22"/>
      <c r="B21" s="2"/>
      <c r="C21" s="304" t="s">
        <v>2</v>
      </c>
      <c r="D21" s="305"/>
      <c r="E21" s="6" t="s">
        <v>1</v>
      </c>
      <c r="F21" s="303"/>
      <c r="G21" s="303"/>
      <c r="H21" s="303"/>
      <c r="I21" s="303"/>
      <c r="J21" s="303"/>
      <c r="K21" s="303"/>
      <c r="L21" s="303"/>
      <c r="M21" s="83"/>
      <c r="N21" s="306" t="s">
        <v>702</v>
      </c>
      <c r="O21" s="306"/>
      <c r="P21" s="306"/>
      <c r="Q21" s="306"/>
      <c r="R21" s="306"/>
      <c r="S21" s="306"/>
      <c r="T21" s="6" t="s">
        <v>1</v>
      </c>
      <c r="U21" s="303"/>
      <c r="V21" s="303"/>
      <c r="W21" s="303"/>
      <c r="X21" s="303"/>
      <c r="Y21" s="2"/>
      <c r="Z21" s="307" t="s">
        <v>1741</v>
      </c>
      <c r="AA21" s="308"/>
      <c r="AB21" s="309"/>
      <c r="AC21" s="6" t="s">
        <v>1</v>
      </c>
      <c r="AD21" s="340" t="str">
        <f>IF(U21="","",IF( U21="/","28/05/2002",VLOOKUP(U21,$AV$21:$AW$35,2,0)))</f>
        <v/>
      </c>
      <c r="AE21" s="341"/>
      <c r="AF21" s="2"/>
      <c r="AG21" s="2"/>
      <c r="AH21" s="2"/>
      <c r="AI21" s="2"/>
      <c r="AJ21" s="2"/>
      <c r="AK21" s="2"/>
      <c r="AL21" s="82"/>
      <c r="AV21" s="182">
        <v>42</v>
      </c>
      <c r="AW21" s="184">
        <v>36927</v>
      </c>
    </row>
    <row r="22" spans="1:49" ht="3.95" customHeight="1">
      <c r="A22" s="2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82"/>
      <c r="AV22" s="182">
        <v>58</v>
      </c>
      <c r="AW22" s="184">
        <v>39618</v>
      </c>
    </row>
    <row r="23" spans="1:49" ht="17.100000000000001" customHeight="1">
      <c r="A23" s="22"/>
      <c r="B23" s="310" t="s">
        <v>727</v>
      </c>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2"/>
      <c r="AG23" s="2"/>
      <c r="AH23" s="2"/>
      <c r="AI23" s="2"/>
      <c r="AJ23" s="2"/>
      <c r="AK23" s="2"/>
      <c r="AL23" s="82"/>
      <c r="AV23" s="182">
        <v>59</v>
      </c>
      <c r="AW23" s="184">
        <v>38894</v>
      </c>
    </row>
    <row r="24" spans="1:49" ht="3.95" customHeight="1">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82"/>
      <c r="AV24" s="182">
        <v>88</v>
      </c>
      <c r="AW24" s="184">
        <v>36732</v>
      </c>
    </row>
    <row r="25" spans="1:49" ht="15" customHeight="1">
      <c r="A25" s="22"/>
      <c r="B25" s="2"/>
      <c r="C25" s="304" t="s">
        <v>1736</v>
      </c>
      <c r="D25" s="305"/>
      <c r="E25" s="6" t="s">
        <v>1</v>
      </c>
      <c r="F25" s="337"/>
      <c r="G25" s="338"/>
      <c r="H25" s="338"/>
      <c r="I25" s="338"/>
      <c r="J25" s="338"/>
      <c r="K25" s="338"/>
      <c r="L25" s="339"/>
      <c r="M25" s="83"/>
      <c r="N25" s="328"/>
      <c r="O25" s="329"/>
      <c r="P25" s="329"/>
      <c r="Q25" s="329"/>
      <c r="R25" s="329"/>
      <c r="S25" s="329"/>
      <c r="T25" s="329"/>
      <c r="U25" s="329"/>
      <c r="V25" s="329"/>
      <c r="W25" s="329"/>
      <c r="X25" s="329"/>
      <c r="Y25" s="329"/>
      <c r="Z25" s="330"/>
      <c r="AA25" s="6" t="s">
        <v>1</v>
      </c>
      <c r="AB25" s="334" t="s">
        <v>1707</v>
      </c>
      <c r="AC25" s="335"/>
      <c r="AD25" s="335"/>
      <c r="AE25" s="336"/>
      <c r="AF25" s="2"/>
      <c r="AG25" s="2"/>
      <c r="AH25" s="2"/>
      <c r="AI25" s="2"/>
      <c r="AJ25" s="2"/>
      <c r="AK25" s="2"/>
      <c r="AL25" s="82"/>
      <c r="AV25" s="182">
        <v>94</v>
      </c>
      <c r="AW25" s="184">
        <v>40262</v>
      </c>
    </row>
    <row r="26" spans="1:49" ht="3.95" customHeight="1">
      <c r="A26" s="2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82"/>
      <c r="AV26" s="182">
        <v>95</v>
      </c>
      <c r="AW26" s="184">
        <v>39335</v>
      </c>
    </row>
    <row r="27" spans="1:49" ht="15" customHeight="1">
      <c r="A27" s="22"/>
      <c r="B27" s="2"/>
      <c r="C27" s="304" t="s">
        <v>1745</v>
      </c>
      <c r="D27" s="305"/>
      <c r="E27" s="6" t="s">
        <v>1</v>
      </c>
      <c r="F27" s="364"/>
      <c r="G27" s="365"/>
      <c r="H27" s="365"/>
      <c r="I27" s="365"/>
      <c r="J27" s="366"/>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82"/>
      <c r="AV27" s="182">
        <v>143</v>
      </c>
      <c r="AW27" s="184">
        <v>39379</v>
      </c>
    </row>
    <row r="28" spans="1:49" ht="3.95" customHeight="1">
      <c r="A28" s="2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82"/>
      <c r="AV28" s="182">
        <v>143</v>
      </c>
      <c r="AW28" s="184">
        <v>40617</v>
      </c>
    </row>
    <row r="29" spans="1:49" ht="15" customHeight="1">
      <c r="A29" s="22"/>
      <c r="B29" s="2"/>
      <c r="C29" s="304" t="s">
        <v>1737</v>
      </c>
      <c r="D29" s="305"/>
      <c r="E29" s="6" t="s">
        <v>1</v>
      </c>
      <c r="F29" s="337" t="s">
        <v>1932</v>
      </c>
      <c r="G29" s="338"/>
      <c r="H29" s="338"/>
      <c r="I29" s="338"/>
      <c r="J29" s="338"/>
      <c r="K29" s="338"/>
      <c r="L29" s="339"/>
      <c r="M29" s="83"/>
      <c r="N29" s="328"/>
      <c r="O29" s="329"/>
      <c r="P29" s="329"/>
      <c r="Q29" s="329"/>
      <c r="R29" s="329"/>
      <c r="S29" s="329"/>
      <c r="T29" s="329"/>
      <c r="U29" s="329"/>
      <c r="V29" s="329"/>
      <c r="W29" s="329"/>
      <c r="X29" s="329"/>
      <c r="Y29" s="329"/>
      <c r="Z29" s="330"/>
      <c r="AA29" s="6" t="s">
        <v>1</v>
      </c>
      <c r="AB29" s="334" t="s">
        <v>1708</v>
      </c>
      <c r="AC29" s="335"/>
      <c r="AD29" s="335"/>
      <c r="AE29" s="336"/>
      <c r="AF29" s="2"/>
      <c r="AG29" s="2"/>
      <c r="AH29" s="2"/>
      <c r="AI29" s="2"/>
      <c r="AJ29" s="2"/>
      <c r="AK29" s="2"/>
      <c r="AL29" s="82"/>
      <c r="AV29" s="182">
        <v>145</v>
      </c>
      <c r="AW29" s="184">
        <v>41013</v>
      </c>
    </row>
    <row r="30" spans="1:49" ht="3.95" customHeight="1">
      <c r="A30" s="22"/>
      <c r="B30" s="25"/>
      <c r="C30" s="25"/>
      <c r="D30" s="25"/>
      <c r="E30" s="25"/>
      <c r="F30" s="25"/>
      <c r="G30" s="25"/>
      <c r="H30" s="25"/>
      <c r="I30" s="25"/>
      <c r="J30" s="25"/>
      <c r="K30" s="25"/>
      <c r="L30" s="25"/>
      <c r="M30" s="25"/>
      <c r="N30" s="25"/>
      <c r="O30" s="25"/>
      <c r="P30" s="25"/>
      <c r="Q30" s="25"/>
      <c r="R30" s="25"/>
      <c r="S30" s="26"/>
      <c r="T30" s="26"/>
      <c r="U30" s="26"/>
      <c r="V30" s="26"/>
      <c r="W30" s="2"/>
      <c r="X30" s="2"/>
      <c r="Y30" s="2"/>
      <c r="Z30" s="2"/>
      <c r="AA30" s="2"/>
      <c r="AB30" s="2"/>
      <c r="AC30" s="2"/>
      <c r="AD30" s="2"/>
      <c r="AE30" s="2"/>
      <c r="AF30" s="2"/>
      <c r="AG30" s="2"/>
      <c r="AH30" s="2"/>
      <c r="AI30" s="2"/>
      <c r="AJ30" s="2"/>
      <c r="AK30" s="2"/>
      <c r="AL30" s="82"/>
      <c r="AV30" s="182">
        <v>171</v>
      </c>
      <c r="AW30" s="184">
        <v>38569</v>
      </c>
    </row>
    <row r="31" spans="1:49" ht="17.100000000000001" customHeight="1">
      <c r="A31" s="22"/>
      <c r="B31" s="367" t="s">
        <v>726</v>
      </c>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2"/>
      <c r="AH31" s="2"/>
      <c r="AI31" s="2"/>
      <c r="AJ31" s="2"/>
      <c r="AK31" s="2"/>
      <c r="AL31" s="82"/>
      <c r="AV31" s="182">
        <v>222</v>
      </c>
      <c r="AW31" s="184">
        <v>40007</v>
      </c>
    </row>
    <row r="32" spans="1:49" ht="3.95" customHeight="1">
      <c r="A32" s="22"/>
      <c r="B32" s="168"/>
      <c r="C32" s="168"/>
      <c r="D32" s="168"/>
      <c r="E32" s="168"/>
      <c r="F32" s="168"/>
      <c r="G32" s="168"/>
      <c r="H32" s="168"/>
      <c r="I32" s="168"/>
      <c r="J32" s="168"/>
      <c r="K32" s="168"/>
      <c r="L32" s="168"/>
      <c r="M32" s="168"/>
      <c r="N32" s="168"/>
      <c r="O32" s="168"/>
      <c r="P32" s="168"/>
      <c r="Q32" s="168"/>
      <c r="R32" s="168"/>
      <c r="S32" s="2"/>
      <c r="T32" s="2"/>
      <c r="U32" s="2"/>
      <c r="V32" s="2"/>
      <c r="W32" s="2"/>
      <c r="X32" s="2"/>
      <c r="Y32" s="2"/>
      <c r="Z32" s="2"/>
      <c r="AA32" s="2"/>
      <c r="AB32" s="2"/>
      <c r="AC32" s="2"/>
      <c r="AD32" s="2"/>
      <c r="AE32" s="2"/>
      <c r="AF32" s="2"/>
      <c r="AG32" s="2"/>
      <c r="AH32" s="2"/>
      <c r="AI32" s="2"/>
      <c r="AJ32" s="2"/>
      <c r="AK32" s="2"/>
      <c r="AL32" s="82"/>
      <c r="AV32" s="182">
        <v>242</v>
      </c>
      <c r="AW32" s="184">
        <v>41367</v>
      </c>
    </row>
    <row r="33" spans="1:49" ht="15" customHeight="1">
      <c r="A33" s="22"/>
      <c r="B33" s="2"/>
      <c r="C33" s="307" t="s">
        <v>725</v>
      </c>
      <c r="D33" s="309"/>
      <c r="E33" s="36" t="s">
        <v>1</v>
      </c>
      <c r="F33" s="342"/>
      <c r="G33" s="343"/>
      <c r="H33" s="344"/>
      <c r="I33" s="2"/>
      <c r="J33" s="306" t="s">
        <v>1459</v>
      </c>
      <c r="K33" s="306"/>
      <c r="L33" s="306"/>
      <c r="M33" s="306"/>
      <c r="N33" s="306"/>
      <c r="O33" s="306"/>
      <c r="P33" s="36" t="s">
        <v>1</v>
      </c>
      <c r="Q33" s="342"/>
      <c r="R33" s="343"/>
      <c r="S33" s="344"/>
      <c r="T33" s="140"/>
      <c r="U33" s="307" t="s">
        <v>714</v>
      </c>
      <c r="V33" s="308"/>
      <c r="W33" s="308"/>
      <c r="X33" s="308"/>
      <c r="Y33" s="308"/>
      <c r="Z33" s="308"/>
      <c r="AA33" s="308"/>
      <c r="AB33" s="309"/>
      <c r="AC33" s="230" t="s">
        <v>1</v>
      </c>
      <c r="AD33" s="225"/>
      <c r="AE33" s="85"/>
      <c r="AF33" s="2"/>
      <c r="AG33" s="2"/>
      <c r="AH33" s="2"/>
      <c r="AI33" s="2"/>
      <c r="AJ33" s="2"/>
      <c r="AK33" s="2"/>
      <c r="AL33" s="82"/>
      <c r="AV33" s="182">
        <v>303</v>
      </c>
      <c r="AW33" s="184">
        <v>37958</v>
      </c>
    </row>
    <row r="34" spans="1:49" ht="3.95" customHeight="1">
      <c r="A34" s="22"/>
      <c r="B34" s="2"/>
      <c r="C34" s="2"/>
      <c r="D34" s="2"/>
      <c r="E34" s="2"/>
      <c r="F34" s="7"/>
      <c r="G34" s="7"/>
      <c r="H34" s="7"/>
      <c r="I34" s="7"/>
      <c r="J34" s="7"/>
      <c r="K34" s="7"/>
      <c r="L34" s="7"/>
      <c r="M34" s="7"/>
      <c r="N34" s="7"/>
      <c r="O34" s="7"/>
      <c r="P34" s="7"/>
      <c r="Q34" s="7"/>
      <c r="R34" s="7"/>
      <c r="S34" s="7"/>
      <c r="T34" s="7"/>
      <c r="U34" s="7"/>
      <c r="V34" s="7"/>
      <c r="W34" s="7"/>
      <c r="X34" s="7"/>
      <c r="Y34" s="7"/>
      <c r="Z34" s="2"/>
      <c r="AA34" s="2"/>
      <c r="AB34" s="2"/>
      <c r="AC34" s="2"/>
      <c r="AD34" s="2"/>
      <c r="AE34" s="2"/>
      <c r="AF34" s="2"/>
      <c r="AG34" s="2"/>
      <c r="AH34" s="2"/>
      <c r="AI34" s="2"/>
      <c r="AJ34" s="2"/>
      <c r="AK34" s="2"/>
      <c r="AL34" s="82"/>
      <c r="AV34" s="182">
        <v>547</v>
      </c>
      <c r="AW34" s="184">
        <v>41840</v>
      </c>
    </row>
    <row r="35" spans="1:49" ht="15" customHeight="1">
      <c r="A35" s="22"/>
      <c r="B35" s="2"/>
      <c r="C35" s="2"/>
      <c r="D35" s="7"/>
      <c r="E35" s="7"/>
      <c r="F35" s="345"/>
      <c r="G35" s="345"/>
      <c r="H35" s="345"/>
      <c r="I35" s="3"/>
      <c r="J35" s="169" t="s">
        <v>703</v>
      </c>
      <c r="K35" s="3"/>
      <c r="L35" s="169" t="s">
        <v>632</v>
      </c>
      <c r="M35" s="7"/>
      <c r="N35" s="368" t="s">
        <v>634</v>
      </c>
      <c r="O35" s="368"/>
      <c r="P35" s="368"/>
      <c r="Q35" s="368"/>
      <c r="R35" s="2"/>
      <c r="S35" s="368" t="s">
        <v>636</v>
      </c>
      <c r="T35" s="368"/>
      <c r="U35" s="368"/>
      <c r="V35" s="2"/>
      <c r="W35" s="349" t="s">
        <v>638</v>
      </c>
      <c r="X35" s="350"/>
      <c r="Y35" s="350"/>
      <c r="Z35" s="351"/>
      <c r="AA35" s="7"/>
      <c r="AB35" s="169" t="s">
        <v>639</v>
      </c>
      <c r="AC35" s="2"/>
      <c r="AD35" s="2"/>
      <c r="AE35" s="2"/>
      <c r="AF35" s="2"/>
      <c r="AG35" s="2"/>
      <c r="AH35" s="2"/>
      <c r="AI35" s="2"/>
      <c r="AJ35" s="2"/>
      <c r="AK35" s="2"/>
      <c r="AL35" s="82"/>
      <c r="AV35" s="182">
        <v>729</v>
      </c>
      <c r="AW35" s="184">
        <v>41546</v>
      </c>
    </row>
    <row r="36" spans="1:49" ht="3.95" customHeight="1">
      <c r="A36" s="22"/>
      <c r="B36" s="2"/>
      <c r="C36" s="2"/>
      <c r="D36" s="2"/>
      <c r="E36" s="2"/>
      <c r="F36" s="2"/>
      <c r="G36" s="2"/>
      <c r="H36" s="2"/>
      <c r="I36" s="2"/>
      <c r="J36" s="2"/>
      <c r="K36" s="2"/>
      <c r="L36" s="2"/>
      <c r="M36" s="7"/>
      <c r="N36" s="2"/>
      <c r="O36" s="2"/>
      <c r="P36" s="2"/>
      <c r="Q36" s="2"/>
      <c r="R36" s="2"/>
      <c r="S36" s="2"/>
      <c r="T36" s="2"/>
      <c r="U36" s="2"/>
      <c r="V36" s="2"/>
      <c r="W36" s="2"/>
      <c r="X36" s="2"/>
      <c r="Y36" s="2"/>
      <c r="Z36" s="2"/>
      <c r="AA36" s="7"/>
      <c r="AB36" s="2"/>
      <c r="AC36" s="2"/>
      <c r="AD36" s="2"/>
      <c r="AE36" s="2"/>
      <c r="AF36" s="2"/>
      <c r="AG36" s="2"/>
      <c r="AH36" s="2"/>
      <c r="AI36" s="2"/>
      <c r="AJ36" s="2"/>
      <c r="AK36" s="2"/>
      <c r="AL36" s="82"/>
      <c r="AV36" s="182"/>
      <c r="AW36" s="184"/>
    </row>
    <row r="37" spans="1:49" ht="15" customHeight="1">
      <c r="A37" s="22"/>
      <c r="B37" s="2"/>
      <c r="C37" s="361" t="s">
        <v>724</v>
      </c>
      <c r="D37" s="362"/>
      <c r="E37" s="362"/>
      <c r="F37" s="362"/>
      <c r="G37" s="362"/>
      <c r="H37" s="363"/>
      <c r="I37" s="231" t="s">
        <v>1</v>
      </c>
      <c r="J37" s="225"/>
      <c r="K37" s="94"/>
      <c r="L37" s="170"/>
      <c r="M37" s="85"/>
      <c r="N37" s="342"/>
      <c r="O37" s="343"/>
      <c r="P37" s="343"/>
      <c r="Q37" s="344"/>
      <c r="R37" s="98"/>
      <c r="S37" s="303"/>
      <c r="T37" s="303"/>
      <c r="U37" s="303"/>
      <c r="V37" s="98"/>
      <c r="W37" s="303"/>
      <c r="X37" s="303"/>
      <c r="Y37" s="303"/>
      <c r="Z37" s="303"/>
      <c r="AA37" s="85"/>
      <c r="AB37" s="170"/>
      <c r="AC37" s="98"/>
      <c r="AD37" s="144" t="str">
        <f>IF(COUNTBLANK(J37)+COUNTBLANK(L37)+COUNTBLANK(N37)+COUNTBLANK(S37)+COUNTBLANK(W37)+COUNTBLANK(AB37)=6,"",SUM(J37,L37,N37,S37,W37,AB3,AB37))</f>
        <v/>
      </c>
      <c r="AE37" s="85"/>
      <c r="AF37" s="7"/>
      <c r="AG37" s="86"/>
      <c r="AH37" s="87"/>
      <c r="AI37" s="2"/>
      <c r="AJ37" s="2"/>
      <c r="AK37" s="2"/>
      <c r="AL37" s="82"/>
    </row>
    <row r="38" spans="1:49" ht="3.95" customHeight="1">
      <c r="A38" s="22"/>
      <c r="B38" s="2"/>
      <c r="C38" s="9"/>
      <c r="D38" s="9"/>
      <c r="E38" s="9"/>
      <c r="F38" s="9"/>
      <c r="G38" s="9"/>
      <c r="H38" s="9"/>
      <c r="I38" s="231"/>
      <c r="J38" s="98"/>
      <c r="K38" s="98"/>
      <c r="L38" s="98"/>
      <c r="M38" s="85"/>
      <c r="N38" s="98"/>
      <c r="O38" s="98"/>
      <c r="P38" s="98"/>
      <c r="Q38" s="98"/>
      <c r="R38" s="98"/>
      <c r="S38" s="98"/>
      <c r="T38" s="85"/>
      <c r="U38" s="98"/>
      <c r="V38" s="98"/>
      <c r="W38" s="98"/>
      <c r="X38" s="98"/>
      <c r="Y38" s="98"/>
      <c r="Z38" s="98"/>
      <c r="AA38" s="85"/>
      <c r="AB38" s="98"/>
      <c r="AC38" s="98"/>
      <c r="AD38" s="98"/>
      <c r="AE38" s="98"/>
      <c r="AF38" s="2"/>
      <c r="AG38" s="2"/>
      <c r="AH38" s="2"/>
      <c r="AI38" s="2"/>
      <c r="AJ38" s="2"/>
      <c r="AK38" s="2"/>
      <c r="AL38" s="82"/>
    </row>
    <row r="39" spans="1:49" ht="15" customHeight="1">
      <c r="A39" s="22"/>
      <c r="B39" s="2"/>
      <c r="C39" s="361" t="s">
        <v>723</v>
      </c>
      <c r="D39" s="362"/>
      <c r="E39" s="362"/>
      <c r="F39" s="362"/>
      <c r="G39" s="362"/>
      <c r="H39" s="363"/>
      <c r="I39" s="231" t="s">
        <v>1</v>
      </c>
      <c r="J39" s="225"/>
      <c r="K39" s="94"/>
      <c r="L39" s="170"/>
      <c r="M39" s="85"/>
      <c r="N39" s="303"/>
      <c r="O39" s="303"/>
      <c r="P39" s="303"/>
      <c r="Q39" s="303"/>
      <c r="R39" s="98"/>
      <c r="S39" s="303"/>
      <c r="T39" s="303"/>
      <c r="U39" s="303"/>
      <c r="V39" s="98"/>
      <c r="W39" s="342"/>
      <c r="X39" s="343"/>
      <c r="Y39" s="343"/>
      <c r="Z39" s="344"/>
      <c r="AA39" s="85"/>
      <c r="AB39" s="143"/>
      <c r="AC39" s="98"/>
      <c r="AD39" s="144" t="str">
        <f>IF(COUNTBLANK(J39)+COUNTBLANK(L39)+COUNTBLANK(N39)+COUNTBLANK(S39)+COUNTBLANK(W39)+COUNTBLANK(AB39)=6,"",SUM(AB39,W39,S39,N39,L39,J39))</f>
        <v/>
      </c>
      <c r="AE39" s="85"/>
      <c r="AF39" s="2"/>
      <c r="AG39" s="2"/>
      <c r="AH39" s="2"/>
      <c r="AI39" s="2"/>
      <c r="AJ39" s="2"/>
      <c r="AK39" s="2"/>
      <c r="AL39" s="82"/>
    </row>
    <row r="40" spans="1:49" ht="3.95" customHeight="1">
      <c r="A40" s="22"/>
      <c r="B40" s="2"/>
      <c r="C40" s="141"/>
      <c r="D40" s="141"/>
      <c r="E40" s="141"/>
      <c r="F40" s="141"/>
      <c r="G40" s="141"/>
      <c r="H40" s="142"/>
      <c r="I40" s="232"/>
      <c r="J40" s="85"/>
      <c r="K40" s="85"/>
      <c r="L40" s="85"/>
      <c r="M40" s="85"/>
      <c r="N40" s="85"/>
      <c r="O40" s="85"/>
      <c r="P40" s="85"/>
      <c r="Q40" s="85"/>
      <c r="R40" s="85"/>
      <c r="S40" s="85"/>
      <c r="T40" s="85"/>
      <c r="U40" s="85"/>
      <c r="V40" s="85"/>
      <c r="W40" s="85"/>
      <c r="X40" s="85"/>
      <c r="Y40" s="85"/>
      <c r="Z40" s="85"/>
      <c r="AA40" s="85"/>
      <c r="AB40" s="85"/>
      <c r="AC40" s="85"/>
      <c r="AD40" s="85"/>
      <c r="AE40" s="85"/>
      <c r="AF40" s="2"/>
      <c r="AG40" s="2"/>
      <c r="AH40" s="2"/>
      <c r="AI40" s="2"/>
      <c r="AJ40" s="2"/>
      <c r="AK40" s="2"/>
      <c r="AL40" s="82"/>
    </row>
    <row r="41" spans="1:49" ht="15" customHeight="1">
      <c r="A41" s="22"/>
      <c r="B41" s="2"/>
      <c r="C41" s="361" t="s">
        <v>1709</v>
      </c>
      <c r="D41" s="362"/>
      <c r="E41" s="362"/>
      <c r="F41" s="362"/>
      <c r="G41" s="362"/>
      <c r="H41" s="363"/>
      <c r="I41" s="231" t="s">
        <v>1</v>
      </c>
      <c r="J41" s="225"/>
      <c r="K41" s="94"/>
      <c r="L41" s="170"/>
      <c r="M41" s="85"/>
      <c r="N41" s="346"/>
      <c r="O41" s="347"/>
      <c r="P41" s="347"/>
      <c r="Q41" s="348"/>
      <c r="R41" s="98"/>
      <c r="S41" s="346"/>
      <c r="T41" s="347"/>
      <c r="U41" s="348"/>
      <c r="V41" s="98"/>
      <c r="W41" s="346"/>
      <c r="X41" s="347"/>
      <c r="Y41" s="347"/>
      <c r="Z41" s="348"/>
      <c r="AA41" s="85"/>
      <c r="AB41" s="143"/>
      <c r="AC41" s="98"/>
      <c r="AD41" s="144" t="str">
        <f>IF(COUNTBLANK(J41)+COUNTBLANK(L41)=2,"",SUM(J41,L41))</f>
        <v/>
      </c>
      <c r="AE41" s="85"/>
      <c r="AF41" s="2"/>
      <c r="AG41" s="2"/>
      <c r="AH41" s="2"/>
      <c r="AI41" s="2"/>
      <c r="AJ41" s="2"/>
      <c r="AK41" s="2"/>
      <c r="AL41" s="82"/>
    </row>
    <row r="42" spans="1:49" ht="3.95" customHeight="1">
      <c r="A42" s="2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82"/>
    </row>
    <row r="43" spans="1:49" ht="17.100000000000001" customHeight="1">
      <c r="A43" s="22"/>
      <c r="B43" s="310" t="s">
        <v>712</v>
      </c>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2"/>
      <c r="AG43" s="2"/>
      <c r="AH43" s="2"/>
      <c r="AI43" s="2"/>
      <c r="AJ43" s="2"/>
      <c r="AK43" s="2"/>
      <c r="AL43" s="82"/>
    </row>
    <row r="44" spans="1:49" ht="3.95" customHeight="1">
      <c r="A44" s="2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82"/>
    </row>
    <row r="45" spans="1:49" ht="15" customHeight="1">
      <c r="A45" s="22"/>
      <c r="B45" s="2"/>
      <c r="C45" s="307" t="s">
        <v>1740</v>
      </c>
      <c r="D45" s="308"/>
      <c r="E45" s="308"/>
      <c r="F45" s="308"/>
      <c r="G45" s="308"/>
      <c r="H45" s="309"/>
      <c r="I45" s="2"/>
      <c r="J45" s="358" t="s">
        <v>1738</v>
      </c>
      <c r="K45" s="359"/>
      <c r="L45" s="359"/>
      <c r="M45" s="359"/>
      <c r="N45" s="359"/>
      <c r="O45" s="359"/>
      <c r="P45" s="359"/>
      <c r="Q45" s="359"/>
      <c r="R45" s="359"/>
      <c r="S45" s="359"/>
      <c r="T45" s="359"/>
      <c r="U45" s="360"/>
      <c r="V45" s="149"/>
      <c r="W45" s="358" t="s">
        <v>1739</v>
      </c>
      <c r="X45" s="359"/>
      <c r="Y45" s="359"/>
      <c r="Z45" s="359"/>
      <c r="AA45" s="359"/>
      <c r="AB45" s="359"/>
      <c r="AC45" s="359"/>
      <c r="AD45" s="359"/>
      <c r="AE45" s="360"/>
      <c r="AF45" s="2"/>
      <c r="AG45" s="2"/>
      <c r="AH45" s="2"/>
      <c r="AI45" s="2"/>
      <c r="AJ45" s="2"/>
      <c r="AK45" s="2"/>
      <c r="AL45" s="82"/>
    </row>
    <row r="46" spans="1:49" ht="3.95" customHeight="1">
      <c r="A46" s="22"/>
      <c r="B46" s="6"/>
      <c r="C46" s="6"/>
      <c r="D46" s="14"/>
      <c r="E46" s="14"/>
      <c r="F46" s="14"/>
      <c r="G46" s="14"/>
      <c r="H46" s="14"/>
      <c r="I46" s="15"/>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82"/>
    </row>
    <row r="47" spans="1:49" ht="15" customHeight="1">
      <c r="A47" s="22"/>
      <c r="B47" s="2"/>
      <c r="C47" s="342"/>
      <c r="D47" s="343"/>
      <c r="E47" s="343"/>
      <c r="F47" s="343"/>
      <c r="G47" s="343"/>
      <c r="H47" s="344"/>
      <c r="I47" s="2"/>
      <c r="J47" s="300"/>
      <c r="K47" s="301"/>
      <c r="L47" s="301"/>
      <c r="M47" s="301"/>
      <c r="N47" s="301"/>
      <c r="O47" s="301"/>
      <c r="P47" s="301"/>
      <c r="Q47" s="301"/>
      <c r="R47" s="301"/>
      <c r="S47" s="301"/>
      <c r="T47" s="301"/>
      <c r="U47" s="302"/>
      <c r="V47" s="149"/>
      <c r="W47" s="300"/>
      <c r="X47" s="301"/>
      <c r="Y47" s="301"/>
      <c r="Z47" s="301"/>
      <c r="AA47" s="301"/>
      <c r="AB47" s="301"/>
      <c r="AC47" s="301"/>
      <c r="AD47" s="301"/>
      <c r="AE47" s="302"/>
      <c r="AF47" s="2"/>
      <c r="AG47" s="2"/>
      <c r="AH47" s="88" t="str">
        <f>IF(C47="Sciences sociales, humaines et arts","SHS",IF(C47="Sciences et techniques","ST",""))</f>
        <v/>
      </c>
      <c r="AI47" s="88" t="str">
        <f>CONCATENATE("GD","_",AH47)</f>
        <v>GD_</v>
      </c>
      <c r="AJ47" s="88" t="str">
        <f>CONCATENATE("D","_",AH47)</f>
        <v>D_</v>
      </c>
      <c r="AK47" s="88" t="str">
        <f>CONCATENATE("MD","_",AH47)</f>
        <v>MD_</v>
      </c>
      <c r="AL47" s="82"/>
    </row>
    <row r="48" spans="1:49" ht="3.95" customHeight="1">
      <c r="A48" s="2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82"/>
    </row>
    <row r="49" spans="1:38" ht="17.100000000000001" customHeight="1">
      <c r="A49" s="22"/>
      <c r="B49" s="310" t="s">
        <v>713</v>
      </c>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2"/>
      <c r="AG49" s="2"/>
      <c r="AH49" s="2"/>
      <c r="AI49" s="2"/>
      <c r="AJ49" s="2"/>
      <c r="AK49" s="2"/>
      <c r="AL49" s="82"/>
    </row>
    <row r="50" spans="1:38" ht="3.95" customHeight="1">
      <c r="A50" s="22"/>
      <c r="B50" s="2"/>
      <c r="C50" s="2"/>
      <c r="D50" s="2"/>
      <c r="E50" s="16"/>
      <c r="F50" s="12"/>
      <c r="G50" s="1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82"/>
    </row>
    <row r="51" spans="1:38" ht="15" customHeight="1">
      <c r="A51" s="22"/>
      <c r="B51" s="2"/>
      <c r="C51" s="304" t="s">
        <v>7</v>
      </c>
      <c r="D51" s="305"/>
      <c r="E51" s="6" t="s">
        <v>1</v>
      </c>
      <c r="F51" s="331"/>
      <c r="G51" s="332"/>
      <c r="H51" s="332"/>
      <c r="I51" s="332"/>
      <c r="J51" s="332"/>
      <c r="K51" s="332"/>
      <c r="L51" s="333"/>
      <c r="M51" s="92"/>
      <c r="N51" s="352" t="s">
        <v>1742</v>
      </c>
      <c r="O51" s="353"/>
      <c r="P51" s="353"/>
      <c r="Q51" s="354"/>
      <c r="R51" s="6" t="s">
        <v>1</v>
      </c>
      <c r="S51" s="300"/>
      <c r="T51" s="301"/>
      <c r="U51" s="301"/>
      <c r="V51" s="301"/>
      <c r="W51" s="301"/>
      <c r="X51" s="301"/>
      <c r="Y51" s="301"/>
      <c r="Z51" s="301"/>
      <c r="AA51" s="301"/>
      <c r="AB51" s="302"/>
      <c r="AC51" s="2"/>
      <c r="AD51" s="2"/>
      <c r="AE51" s="223" t="s">
        <v>719</v>
      </c>
      <c r="AF51" s="2"/>
      <c r="AG51" s="2"/>
      <c r="AH51" s="2"/>
      <c r="AI51" s="2"/>
      <c r="AJ51" s="2"/>
      <c r="AK51" s="2"/>
      <c r="AL51" s="82"/>
    </row>
    <row r="52" spans="1:38" ht="3.95" customHeight="1">
      <c r="A52" s="22"/>
      <c r="B52" s="2"/>
      <c r="C52" s="2"/>
      <c r="D52" s="10"/>
      <c r="E52" s="24"/>
      <c r="F52" s="2"/>
      <c r="G52" s="2"/>
      <c r="H52" s="2"/>
      <c r="I52" s="2"/>
      <c r="J52" s="2"/>
      <c r="K52" s="2"/>
      <c r="L52" s="2"/>
      <c r="M52" s="2"/>
      <c r="N52" s="2"/>
      <c r="O52" s="2"/>
      <c r="P52" s="2"/>
      <c r="Q52" s="2"/>
      <c r="R52" s="24"/>
      <c r="S52" s="2"/>
      <c r="T52" s="2"/>
      <c r="U52" s="2"/>
      <c r="V52" s="2"/>
      <c r="W52" s="2"/>
      <c r="X52" s="2"/>
      <c r="Y52" s="2"/>
      <c r="Z52" s="2"/>
      <c r="AA52" s="2"/>
      <c r="AB52" s="2"/>
      <c r="AC52" s="2"/>
      <c r="AD52" s="2"/>
      <c r="AE52" s="224"/>
      <c r="AF52" s="2"/>
      <c r="AG52" s="2"/>
      <c r="AH52" s="2"/>
      <c r="AI52" s="2"/>
      <c r="AJ52" s="2"/>
      <c r="AK52" s="2"/>
      <c r="AL52" s="82"/>
    </row>
    <row r="53" spans="1:38" ht="15" customHeight="1">
      <c r="A53" s="22"/>
      <c r="B53" s="2"/>
      <c r="C53" s="304" t="s">
        <v>1744</v>
      </c>
      <c r="D53" s="305"/>
      <c r="E53" s="6" t="s">
        <v>1</v>
      </c>
      <c r="F53" s="355"/>
      <c r="G53" s="356"/>
      <c r="H53" s="356"/>
      <c r="I53" s="356"/>
      <c r="J53" s="356"/>
      <c r="K53" s="356"/>
      <c r="L53" s="357"/>
      <c r="M53" s="92"/>
      <c r="N53" s="352" t="s">
        <v>1414</v>
      </c>
      <c r="O53" s="353"/>
      <c r="P53" s="353"/>
      <c r="Q53" s="354"/>
      <c r="R53" s="6" t="s">
        <v>1</v>
      </c>
      <c r="S53" s="355"/>
      <c r="T53" s="356"/>
      <c r="U53" s="356"/>
      <c r="V53" s="356"/>
      <c r="W53" s="356"/>
      <c r="X53" s="356"/>
      <c r="Y53" s="356"/>
      <c r="Z53" s="356"/>
      <c r="AA53" s="357"/>
      <c r="AB53" s="175"/>
      <c r="AC53" s="7"/>
      <c r="AD53" s="9"/>
      <c r="AE53" s="233" t="s">
        <v>720</v>
      </c>
      <c r="AF53" s="24"/>
      <c r="AG53" s="2"/>
      <c r="AH53" s="2"/>
      <c r="AI53" s="2"/>
      <c r="AJ53" s="2"/>
      <c r="AK53" s="2"/>
      <c r="AL53" s="82"/>
    </row>
    <row r="54" spans="1:38" ht="15" customHeight="1">
      <c r="A54" s="22"/>
      <c r="B54" s="2"/>
      <c r="C54" s="2"/>
      <c r="D54" s="2"/>
      <c r="E54" s="2"/>
      <c r="F54" s="2"/>
      <c r="G54" s="34"/>
      <c r="H54" s="2"/>
      <c r="I54" s="2"/>
      <c r="J54" s="2"/>
      <c r="K54" s="2"/>
      <c r="L54" s="2"/>
      <c r="M54" s="2"/>
      <c r="N54" s="2"/>
      <c r="O54" s="2"/>
      <c r="P54" s="2"/>
      <c r="Q54" s="2"/>
      <c r="R54" s="2"/>
      <c r="S54" s="2"/>
      <c r="T54" s="2"/>
      <c r="U54" s="2"/>
      <c r="V54" s="2"/>
      <c r="W54" s="2"/>
      <c r="X54" s="2"/>
      <c r="Y54" s="2"/>
      <c r="Z54" s="2"/>
      <c r="AA54" s="2"/>
      <c r="AF54" s="198"/>
      <c r="AG54" s="2"/>
      <c r="AH54" s="2"/>
      <c r="AI54" s="2"/>
      <c r="AJ54" s="2"/>
      <c r="AK54" s="2"/>
      <c r="AL54" s="82"/>
    </row>
    <row r="55" spans="1:38" ht="15" customHeight="1">
      <c r="A55" s="32"/>
      <c r="B55" s="33"/>
      <c r="C55" s="33"/>
      <c r="D55" s="33"/>
      <c r="E55" s="33"/>
      <c r="F55" s="33"/>
      <c r="G55" s="33"/>
      <c r="H55" s="33"/>
      <c r="I55" s="33"/>
      <c r="J55" s="33"/>
      <c r="L55" s="33"/>
      <c r="M55" s="33"/>
      <c r="N55" s="33"/>
      <c r="O55" s="33"/>
      <c r="P55" s="33"/>
      <c r="Q55" s="33"/>
      <c r="R55" s="33"/>
      <c r="S55" s="33"/>
      <c r="T55" s="33"/>
      <c r="U55" s="33"/>
      <c r="V55" s="33"/>
      <c r="W55" s="33"/>
      <c r="X55" s="33"/>
      <c r="Y55" s="33"/>
      <c r="Z55" s="95"/>
      <c r="AA55" s="33"/>
      <c r="AG55" s="33"/>
      <c r="AH55" s="33"/>
      <c r="AI55" s="33"/>
      <c r="AJ55" s="33"/>
      <c r="AK55" s="33"/>
      <c r="AL55" s="82"/>
    </row>
    <row r="56" spans="1:38" ht="15" customHeight="1">
      <c r="A56" s="32"/>
      <c r="B56" s="33"/>
      <c r="C56" s="33"/>
      <c r="D56" s="33"/>
      <c r="E56" s="33"/>
      <c r="F56" s="33"/>
      <c r="G56" s="33"/>
      <c r="H56" s="33"/>
      <c r="I56" s="33"/>
      <c r="J56" s="33"/>
      <c r="L56" s="33"/>
      <c r="M56" s="33"/>
      <c r="N56" s="33"/>
      <c r="O56" s="33"/>
      <c r="P56" s="33"/>
      <c r="Q56" s="33"/>
      <c r="R56" s="33"/>
      <c r="S56" s="33"/>
      <c r="T56" s="33"/>
      <c r="U56" s="33"/>
      <c r="V56" s="33"/>
      <c r="W56" s="33"/>
      <c r="X56" s="33"/>
      <c r="Y56" s="33"/>
      <c r="Z56" s="33"/>
      <c r="AA56" s="115"/>
      <c r="AB56" s="33"/>
      <c r="AC56" s="33"/>
      <c r="AD56" s="33"/>
      <c r="AF56" s="33"/>
      <c r="AG56" s="33"/>
      <c r="AH56" s="33"/>
      <c r="AI56" s="33"/>
      <c r="AJ56" s="33"/>
      <c r="AK56" s="33"/>
      <c r="AL56" s="82"/>
    </row>
    <row r="57" spans="1:38" ht="13.5" customHeight="1">
      <c r="A57" s="32"/>
      <c r="B57" s="33"/>
      <c r="C57" s="33"/>
      <c r="D57" s="33"/>
      <c r="E57" s="33"/>
      <c r="F57" s="33"/>
      <c r="G57" s="33"/>
      <c r="H57" s="33"/>
      <c r="I57" s="33"/>
      <c r="J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82"/>
    </row>
    <row r="58" spans="1:38" ht="7.5" customHeight="1">
      <c r="A58" s="150"/>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2"/>
    </row>
    <row r="59" spans="1:38" ht="15" customHeight="1">
      <c r="A59" s="33"/>
      <c r="B59" s="33"/>
      <c r="C59" s="33"/>
      <c r="D59" s="33"/>
      <c r="E59" s="33"/>
      <c r="F59" s="33"/>
      <c r="G59" s="33"/>
      <c r="H59" s="33"/>
      <c r="I59" s="33"/>
      <c r="J59" s="33"/>
      <c r="L59" s="33"/>
      <c r="M59" s="33"/>
      <c r="N59" s="33"/>
      <c r="O59" s="33"/>
      <c r="P59" s="33"/>
      <c r="Q59" s="33"/>
      <c r="R59" s="33"/>
      <c r="S59" s="33"/>
      <c r="T59" s="33"/>
      <c r="U59" s="33"/>
      <c r="V59" s="33"/>
      <c r="W59" s="33"/>
      <c r="X59" s="33"/>
      <c r="Y59" s="33"/>
    </row>
    <row r="60" spans="1:38">
      <c r="A60" s="33"/>
      <c r="B60" s="33"/>
      <c r="C60" s="33"/>
      <c r="D60" s="33"/>
      <c r="E60" s="33"/>
      <c r="F60" s="33"/>
      <c r="G60" s="33"/>
      <c r="H60" s="33"/>
      <c r="I60" s="33"/>
      <c r="J60" s="33"/>
      <c r="L60" s="33"/>
      <c r="M60" s="33"/>
      <c r="N60" s="33"/>
      <c r="O60" s="33"/>
      <c r="P60" s="33"/>
      <c r="Q60" s="33"/>
      <c r="R60" s="33"/>
      <c r="S60" s="33"/>
      <c r="T60" s="33"/>
      <c r="U60" s="33"/>
      <c r="V60" s="33"/>
      <c r="W60" s="33"/>
      <c r="X60" s="33"/>
      <c r="Y60" s="33"/>
    </row>
    <row r="61" spans="1:38">
      <c r="A61" s="33"/>
      <c r="B61" s="33"/>
      <c r="C61" s="33"/>
      <c r="D61" s="33"/>
      <c r="E61" s="33"/>
      <c r="F61" s="33"/>
      <c r="G61" s="33"/>
      <c r="H61" s="33"/>
      <c r="I61" s="33"/>
      <c r="J61" s="33"/>
      <c r="L61" s="33"/>
      <c r="M61" s="33"/>
      <c r="N61" s="33"/>
      <c r="O61" s="33"/>
      <c r="P61" s="33"/>
      <c r="Q61" s="33"/>
      <c r="R61" s="33"/>
      <c r="S61" s="33"/>
      <c r="T61" s="33"/>
      <c r="U61" s="33"/>
      <c r="V61" s="33"/>
      <c r="W61" s="33"/>
      <c r="X61" s="33"/>
      <c r="Y61" s="33"/>
    </row>
  </sheetData>
  <sheetProtection password="C486" sheet="1" scenarios="1"/>
  <mergeCells count="74">
    <mergeCell ref="C47:H47"/>
    <mergeCell ref="C37:H37"/>
    <mergeCell ref="C39:H39"/>
    <mergeCell ref="B49:AF49"/>
    <mergeCell ref="W47:AE47"/>
    <mergeCell ref="J47:U47"/>
    <mergeCell ref="S37:U37"/>
    <mergeCell ref="S39:U39"/>
    <mergeCell ref="N37:Q37"/>
    <mergeCell ref="C53:D53"/>
    <mergeCell ref="C33:D33"/>
    <mergeCell ref="F33:H33"/>
    <mergeCell ref="B43:AF43"/>
    <mergeCell ref="N53:Q53"/>
    <mergeCell ref="N51:Q51"/>
    <mergeCell ref="Q33:S33"/>
    <mergeCell ref="F53:L53"/>
    <mergeCell ref="S53:AA53"/>
    <mergeCell ref="S51:AB51"/>
    <mergeCell ref="W45:AE45"/>
    <mergeCell ref="J45:U45"/>
    <mergeCell ref="C45:H45"/>
    <mergeCell ref="N41:Q41"/>
    <mergeCell ref="C51:D51"/>
    <mergeCell ref="C41:H41"/>
    <mergeCell ref="F25:L25"/>
    <mergeCell ref="B23:AF23"/>
    <mergeCell ref="C29:D29"/>
    <mergeCell ref="U33:AB33"/>
    <mergeCell ref="N39:Q39"/>
    <mergeCell ref="J33:O33"/>
    <mergeCell ref="C27:D27"/>
    <mergeCell ref="F27:J27"/>
    <mergeCell ref="B31:AF31"/>
    <mergeCell ref="S35:U35"/>
    <mergeCell ref="N35:Q35"/>
    <mergeCell ref="F51:L51"/>
    <mergeCell ref="C25:D25"/>
    <mergeCell ref="F21:L21"/>
    <mergeCell ref="AB29:AE29"/>
    <mergeCell ref="N29:Z29"/>
    <mergeCell ref="F29:L29"/>
    <mergeCell ref="AB25:AE25"/>
    <mergeCell ref="C21:D21"/>
    <mergeCell ref="AD21:AE21"/>
    <mergeCell ref="W39:Z39"/>
    <mergeCell ref="F35:H35"/>
    <mergeCell ref="S41:U41"/>
    <mergeCell ref="W41:Z41"/>
    <mergeCell ref="W35:Z35"/>
    <mergeCell ref="W37:Z37"/>
    <mergeCell ref="N25:Z25"/>
    <mergeCell ref="C9:D9"/>
    <mergeCell ref="F17:AE17"/>
    <mergeCell ref="F19:AE19"/>
    <mergeCell ref="C19:D19"/>
    <mergeCell ref="C13:D13"/>
    <mergeCell ref="F13:AE13"/>
    <mergeCell ref="D1:AD1"/>
    <mergeCell ref="D2:AD2"/>
    <mergeCell ref="F11:AE11"/>
    <mergeCell ref="U21:X21"/>
    <mergeCell ref="C11:D11"/>
    <mergeCell ref="N21:S21"/>
    <mergeCell ref="Z21:AB21"/>
    <mergeCell ref="B15:AF15"/>
    <mergeCell ref="D3:AD3"/>
    <mergeCell ref="D4:AD4"/>
    <mergeCell ref="D5:AD5"/>
    <mergeCell ref="A1:C5"/>
    <mergeCell ref="B7:AF7"/>
    <mergeCell ref="F9:AE9"/>
    <mergeCell ref="C17:D17"/>
    <mergeCell ref="AE1:AL5"/>
  </mergeCells>
  <dataValidations count="10">
    <dataValidation type="list" allowBlank="1" showInputMessage="1" showErrorMessage="1" sqref="J47 W47:AE47">
      <formula1>INDIRECT($AI$47)</formula1>
    </dataValidation>
    <dataValidation type="whole" operator="greaterThanOrEqual" allowBlank="1" showInputMessage="1" showErrorMessage="1" sqref="J37 L37 T33 J41 J39 N37:Q37 S37:U37 W37:Z37 AB37 L39 N39:Q39 S39:U39 W39:Z39">
      <formula1>0</formula1>
    </dataValidation>
    <dataValidation type="whole" operator="greaterThan" allowBlank="1" showInputMessage="1" showErrorMessage="1" sqref="J40">
      <formula1>0</formula1>
    </dataValidation>
    <dataValidation type="decimal" operator="greaterThanOrEqual" allowBlank="1" showInputMessage="1" showErrorMessage="1" sqref="L40:L41">
      <formula1>0</formula1>
    </dataValidation>
    <dataValidation type="list" allowBlank="1" showInputMessage="1" showErrorMessage="1" sqref="F11">
      <formula1>INDIRECT($AN$9)</formula1>
    </dataValidation>
    <dataValidation type="list" allowBlank="1" showInputMessage="1" showErrorMessage="1" sqref="F13">
      <formula1>INDIRECT($AV$9)</formula1>
    </dataValidation>
    <dataValidation type="list" allowBlank="1" showInputMessage="1" showErrorMessage="1" sqref="C47">
      <formula1>G_T</formula1>
    </dataValidation>
    <dataValidation type="list" allowBlank="1" showInputMessage="1" showErrorMessage="1" sqref="F33:H33">
      <formula1>"4,5,6,7,8,9,10,11,12,13,14,15,16,17,18 et plus"</formula1>
    </dataValidation>
    <dataValidation type="list" allowBlank="1" showInputMessage="1" showErrorMessage="1" sqref="F9:AE9">
      <formula1>Etab</formula1>
    </dataValidation>
    <dataValidation type="list" allowBlank="1" showInputMessage="1" showErrorMessage="1" sqref="U21">
      <formula1>arrete</formula1>
    </dataValidation>
  </dataValidations>
  <printOptions horizontalCentered="1"/>
  <pageMargins left="0.19685039370078741" right="0.19685039370078741" top="0.19685039370078741" bottom="0.19685039370078741" header="0.31496062992125984" footer="0.31496062992125984"/>
  <pageSetup paperSize="9" scale="95" fitToHeight="0" orientation="landscape" horizontalDpi="4294967292" r:id="rId1"/>
  <drawing r:id="rId2"/>
  <legacyDrawing r:id="rId3"/>
</worksheet>
</file>

<file path=xl/worksheets/sheet20.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BA10" sqref="BA10"/>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6"/>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420" t="s">
        <v>1746</v>
      </c>
      <c r="AH1" s="421"/>
      <c r="AI1" s="421"/>
      <c r="AJ1" s="421"/>
      <c r="AK1" s="421"/>
      <c r="AL1" s="421"/>
      <c r="AM1" s="421"/>
      <c r="AN1" s="421"/>
      <c r="AO1" s="421"/>
      <c r="AP1" s="421"/>
      <c r="AQ1" s="421"/>
      <c r="AR1" s="422"/>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23"/>
      <c r="AH2" s="424"/>
      <c r="AI2" s="424"/>
      <c r="AJ2" s="424"/>
      <c r="AK2" s="424"/>
      <c r="AL2" s="424"/>
      <c r="AM2" s="424"/>
      <c r="AN2" s="424"/>
      <c r="AO2" s="424"/>
      <c r="AP2" s="424"/>
      <c r="AQ2" s="424"/>
      <c r="AR2" s="425"/>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23"/>
      <c r="AH3" s="424"/>
      <c r="AI3" s="424"/>
      <c r="AJ3" s="424"/>
      <c r="AK3" s="424"/>
      <c r="AL3" s="424"/>
      <c r="AM3" s="424"/>
      <c r="AN3" s="424"/>
      <c r="AO3" s="424"/>
      <c r="AP3" s="424"/>
      <c r="AQ3" s="424"/>
      <c r="AR3" s="425"/>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23"/>
      <c r="AH4" s="424"/>
      <c r="AI4" s="424"/>
      <c r="AJ4" s="424"/>
      <c r="AK4" s="424"/>
      <c r="AL4" s="424"/>
      <c r="AM4" s="424"/>
      <c r="AN4" s="424"/>
      <c r="AO4" s="424"/>
      <c r="AP4" s="424"/>
      <c r="AQ4" s="424"/>
      <c r="AR4" s="425"/>
    </row>
    <row r="5" spans="2:44" ht="24.95" customHeight="1" thickBot="1">
      <c r="B5" s="414" t="s">
        <v>1922</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26"/>
      <c r="AH5" s="427"/>
      <c r="AI5" s="427"/>
      <c r="AJ5" s="427"/>
      <c r="AK5" s="427"/>
      <c r="AL5" s="427"/>
      <c r="AM5" s="427"/>
      <c r="AN5" s="427"/>
      <c r="AO5" s="427"/>
      <c r="AP5" s="427"/>
      <c r="AQ5" s="427"/>
      <c r="AR5" s="428"/>
    </row>
    <row r="6" spans="2:44" ht="3.95" customHeight="1">
      <c r="B6" s="159"/>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0" t="s">
        <v>1725</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2"/>
      <c r="AR7" s="160"/>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416" t="s">
        <v>704</v>
      </c>
      <c r="E9" s="416"/>
      <c r="F9" s="416"/>
      <c r="G9" s="6" t="s">
        <v>1</v>
      </c>
      <c r="H9" s="300"/>
      <c r="I9" s="301"/>
      <c r="J9" s="301"/>
      <c r="K9" s="301"/>
      <c r="L9" s="301"/>
      <c r="M9" s="301"/>
      <c r="N9" s="301"/>
      <c r="O9" s="301"/>
      <c r="P9" s="301"/>
      <c r="Q9" s="301"/>
      <c r="R9" s="301"/>
      <c r="S9" s="301"/>
      <c r="T9" s="301"/>
      <c r="U9" s="301"/>
      <c r="V9" s="301"/>
      <c r="W9" s="301"/>
      <c r="X9" s="301"/>
      <c r="Y9" s="301"/>
      <c r="Z9" s="301"/>
      <c r="AA9" s="301"/>
      <c r="AB9" s="302"/>
      <c r="AC9" s="6" t="s">
        <v>1</v>
      </c>
      <c r="AD9" s="417" t="s">
        <v>1718</v>
      </c>
      <c r="AE9" s="418"/>
      <c r="AF9" s="418"/>
      <c r="AG9" s="418"/>
      <c r="AH9" s="418"/>
      <c r="AI9" s="418"/>
      <c r="AJ9" s="419"/>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7"/>
    </row>
    <row r="11" spans="2:44" ht="15" customHeight="1">
      <c r="B11" s="22"/>
      <c r="C11" s="2"/>
      <c r="D11" s="416" t="s">
        <v>705</v>
      </c>
      <c r="E11" s="416"/>
      <c r="F11" s="416"/>
      <c r="G11" s="6" t="s">
        <v>1</v>
      </c>
      <c r="H11" s="303"/>
      <c r="I11" s="303"/>
      <c r="J11" s="303"/>
      <c r="K11" s="7"/>
      <c r="L11" s="7"/>
      <c r="M11" s="7"/>
      <c r="N11" s="2"/>
      <c r="O11" s="2"/>
      <c r="P11" s="7"/>
      <c r="Q11" s="7"/>
      <c r="R11" s="92"/>
      <c r="S11" s="92"/>
      <c r="T11" s="274" t="s">
        <v>1710</v>
      </c>
      <c r="U11" s="307" t="s">
        <v>1728</v>
      </c>
      <c r="V11" s="308"/>
      <c r="W11" s="308"/>
      <c r="X11" s="308"/>
      <c r="Y11" s="309"/>
      <c r="Z11" s="6" t="s">
        <v>1</v>
      </c>
      <c r="AA11" s="300"/>
      <c r="AB11" s="301"/>
      <c r="AC11" s="301"/>
      <c r="AD11" s="301"/>
      <c r="AE11" s="301"/>
      <c r="AF11" s="301"/>
      <c r="AG11" s="301"/>
      <c r="AH11" s="301"/>
      <c r="AI11" s="301"/>
      <c r="AJ11" s="302"/>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416" t="s">
        <v>706</v>
      </c>
      <c r="E13" s="416"/>
      <c r="F13" s="416"/>
      <c r="G13" s="6" t="s">
        <v>1</v>
      </c>
      <c r="H13" s="300"/>
      <c r="I13" s="301"/>
      <c r="J13" s="301"/>
      <c r="K13" s="301"/>
      <c r="L13" s="301"/>
      <c r="M13" s="301"/>
      <c r="N13" s="301"/>
      <c r="O13" s="301"/>
      <c r="P13" s="301"/>
      <c r="Q13" s="301"/>
      <c r="R13" s="302"/>
      <c r="S13" s="92"/>
      <c r="T13" s="146"/>
      <c r="U13" s="328"/>
      <c r="V13" s="329"/>
      <c r="W13" s="329"/>
      <c r="X13" s="329"/>
      <c r="Y13" s="329"/>
      <c r="Z13" s="329"/>
      <c r="AA13" s="329"/>
      <c r="AB13" s="330"/>
      <c r="AC13" s="6" t="s">
        <v>1</v>
      </c>
      <c r="AD13" s="334" t="s">
        <v>1711</v>
      </c>
      <c r="AE13" s="335"/>
      <c r="AF13" s="335"/>
      <c r="AG13" s="335"/>
      <c r="AH13" s="335"/>
      <c r="AI13" s="335"/>
      <c r="AJ13" s="336"/>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1"/>
      <c r="C15" s="310" t="s">
        <v>644</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2"/>
      <c r="AR15" s="160"/>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07" t="s">
        <v>1743</v>
      </c>
      <c r="E17" s="308"/>
      <c r="F17" s="309"/>
      <c r="G17" s="6" t="s">
        <v>1</v>
      </c>
      <c r="H17" s="300"/>
      <c r="I17" s="301"/>
      <c r="J17" s="301"/>
      <c r="K17" s="301"/>
      <c r="L17" s="301"/>
      <c r="M17" s="301"/>
      <c r="N17" s="302"/>
      <c r="O17" s="92"/>
      <c r="P17" s="300"/>
      <c r="Q17" s="301"/>
      <c r="R17" s="301"/>
      <c r="S17" s="301"/>
      <c r="T17" s="301"/>
      <c r="U17" s="301"/>
      <c r="V17" s="301"/>
      <c r="W17" s="301"/>
      <c r="X17" s="301"/>
      <c r="Y17" s="301"/>
      <c r="Z17" s="302"/>
      <c r="AA17" s="92"/>
      <c r="AB17" s="300"/>
      <c r="AC17" s="301"/>
      <c r="AD17" s="301"/>
      <c r="AE17" s="301"/>
      <c r="AF17" s="301"/>
      <c r="AG17" s="301"/>
      <c r="AH17" s="301"/>
      <c r="AI17" s="301"/>
      <c r="AJ17" s="302"/>
      <c r="AK17" s="2"/>
      <c r="AL17" s="2"/>
      <c r="AM17" s="2"/>
      <c r="AN17" s="2"/>
      <c r="AO17" s="2"/>
      <c r="AP17" s="2"/>
      <c r="AQ17" s="2"/>
      <c r="AR17" s="3"/>
      <c r="AV17" s="158"/>
      <c r="AW17" s="158"/>
      <c r="AX17" s="158"/>
      <c r="AY17" s="158"/>
      <c r="AZ17" s="158"/>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8"/>
      <c r="AW18" s="158"/>
      <c r="AX18" s="158"/>
      <c r="AY18" s="158"/>
      <c r="AZ18" s="158"/>
    </row>
    <row r="19" spans="2:52" ht="17.100000000000001" customHeight="1">
      <c r="B19" s="22"/>
      <c r="C19" s="310" t="s">
        <v>1509</v>
      </c>
      <c r="D19" s="311"/>
      <c r="E19" s="311"/>
      <c r="F19" s="311"/>
      <c r="G19" s="311"/>
      <c r="H19" s="311"/>
      <c r="I19" s="311"/>
      <c r="J19" s="311"/>
      <c r="K19" s="311"/>
      <c r="L19" s="311"/>
      <c r="M19" s="311"/>
      <c r="N19" s="311"/>
      <c r="O19" s="311"/>
      <c r="P19" s="311"/>
      <c r="Q19" s="311"/>
      <c r="R19" s="117"/>
      <c r="S19" s="435" t="s">
        <v>1719</v>
      </c>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6"/>
      <c r="AR19" s="162"/>
      <c r="AS19" s="176"/>
      <c r="AT19" s="1" t="s">
        <v>1510</v>
      </c>
      <c r="AV19" s="158" t="s">
        <v>98</v>
      </c>
      <c r="AW19" s="158" t="s">
        <v>98</v>
      </c>
      <c r="AX19" s="158"/>
      <c r="AY19" s="158"/>
      <c r="AZ19" s="158"/>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8"/>
      <c r="AW20" s="158"/>
      <c r="AX20" s="158"/>
      <c r="AY20" s="158"/>
      <c r="AZ20" s="158"/>
    </row>
    <row r="21" spans="2:52" ht="15" customHeight="1">
      <c r="B21" s="22"/>
      <c r="C21" s="21"/>
      <c r="D21" s="408"/>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10"/>
      <c r="AK21" s="2"/>
      <c r="AL21" s="2"/>
      <c r="AM21" s="2"/>
      <c r="AN21" s="2"/>
      <c r="AO21" s="2"/>
      <c r="AP21" s="2"/>
      <c r="AQ21" s="2"/>
      <c r="AR21" s="3"/>
      <c r="AV21" s="158"/>
      <c r="AW21" s="158"/>
      <c r="AX21" s="158"/>
      <c r="AY21" s="158"/>
      <c r="AZ21" s="158"/>
    </row>
    <row r="22" spans="2:52" ht="15" customHeight="1">
      <c r="B22" s="22"/>
      <c r="C22" s="21"/>
      <c r="D22" s="411"/>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3"/>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0" t="s">
        <v>1727</v>
      </c>
      <c r="D24" s="311"/>
      <c r="E24" s="311"/>
      <c r="F24" s="311"/>
      <c r="G24" s="311"/>
      <c r="H24" s="311"/>
      <c r="I24" s="311"/>
      <c r="J24" s="311"/>
      <c r="K24" s="311"/>
      <c r="L24" s="311"/>
      <c r="M24" s="311"/>
      <c r="N24" s="311"/>
      <c r="O24" s="311"/>
      <c r="P24" s="311"/>
      <c r="Q24" s="311"/>
      <c r="R24" s="311"/>
      <c r="S24" s="311"/>
      <c r="T24" s="311"/>
      <c r="U24" s="311"/>
      <c r="V24" s="311"/>
      <c r="W24" s="311"/>
      <c r="X24" s="311"/>
      <c r="Y24" s="435" t="s">
        <v>1735</v>
      </c>
      <c r="Z24" s="435"/>
      <c r="AA24" s="435"/>
      <c r="AB24" s="435"/>
      <c r="AC24" s="435"/>
      <c r="AD24" s="435"/>
      <c r="AE24" s="435"/>
      <c r="AF24" s="435"/>
      <c r="AG24" s="435"/>
      <c r="AH24" s="435"/>
      <c r="AI24" s="435"/>
      <c r="AJ24" s="435"/>
      <c r="AK24" s="435"/>
      <c r="AL24" s="435"/>
      <c r="AM24" s="435"/>
      <c r="AN24" s="435"/>
      <c r="AO24" s="435"/>
      <c r="AP24" s="435"/>
      <c r="AQ24" s="436"/>
      <c r="AR24" s="162"/>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3"/>
      <c r="C26" s="21"/>
      <c r="D26" s="386"/>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8"/>
      <c r="AK26" s="2"/>
      <c r="AL26" s="2"/>
      <c r="AM26" s="2"/>
      <c r="AN26" s="2"/>
      <c r="AO26" s="2"/>
      <c r="AP26" s="2"/>
      <c r="AQ26" s="2"/>
      <c r="AR26" s="3"/>
    </row>
    <row r="27" spans="2:52" ht="15" customHeight="1">
      <c r="B27" s="163"/>
      <c r="C27" s="21"/>
      <c r="D27" s="389"/>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1"/>
      <c r="AK27" s="2"/>
      <c r="AL27" s="2"/>
      <c r="AM27" s="2"/>
      <c r="AN27" s="2"/>
      <c r="AO27" s="2"/>
      <c r="AP27" s="2"/>
      <c r="AQ27" s="2"/>
      <c r="AR27" s="3"/>
    </row>
    <row r="28" spans="2:52" ht="15" customHeight="1">
      <c r="B28" s="163"/>
      <c r="C28" s="21"/>
      <c r="D28" s="389"/>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1"/>
      <c r="AK28" s="2"/>
      <c r="AL28" s="2"/>
      <c r="AM28" s="2"/>
      <c r="AN28" s="2"/>
      <c r="AO28" s="2"/>
      <c r="AP28" s="2"/>
      <c r="AQ28" s="2"/>
      <c r="AR28" s="3"/>
    </row>
    <row r="29" spans="2:52" ht="15" customHeight="1">
      <c r="B29" s="163"/>
      <c r="C29" s="21"/>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1"/>
      <c r="AK29" s="2"/>
      <c r="AL29" s="2"/>
      <c r="AM29" s="2"/>
      <c r="AN29" s="2"/>
      <c r="AO29" s="2"/>
      <c r="AP29" s="2"/>
      <c r="AQ29" s="2"/>
      <c r="AR29" s="3"/>
    </row>
    <row r="30" spans="2:52" ht="15" customHeight="1">
      <c r="B30" s="163"/>
      <c r="C30" s="21"/>
      <c r="D30" s="389"/>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1"/>
      <c r="AK30" s="2"/>
      <c r="AL30" s="2"/>
      <c r="AM30" s="2"/>
      <c r="AN30" s="2"/>
      <c r="AO30" s="2"/>
      <c r="AP30" s="2"/>
      <c r="AQ30" s="2"/>
      <c r="AR30" s="3"/>
    </row>
    <row r="31" spans="2:52" ht="15" customHeight="1">
      <c r="B31" s="163"/>
      <c r="C31" s="21"/>
      <c r="D31" s="389"/>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1"/>
      <c r="AK31" s="2"/>
      <c r="AL31" s="2"/>
      <c r="AM31" s="2"/>
      <c r="AN31" s="2"/>
      <c r="AO31" s="2"/>
      <c r="AP31" s="2"/>
      <c r="AQ31" s="2"/>
      <c r="AR31" s="3"/>
    </row>
    <row r="32" spans="2:52" ht="15" customHeight="1">
      <c r="B32" s="163"/>
      <c r="C32" s="21"/>
      <c r="D32" s="389"/>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1"/>
      <c r="AK32" s="2"/>
      <c r="AL32" s="2"/>
      <c r="AM32" s="2"/>
      <c r="AN32" s="2"/>
      <c r="AO32" s="2"/>
      <c r="AP32" s="2"/>
      <c r="AQ32" s="2"/>
      <c r="AR32" s="3"/>
    </row>
    <row r="33" spans="2:44" ht="15" customHeight="1">
      <c r="B33" s="163"/>
      <c r="C33" s="21"/>
      <c r="D33" s="389"/>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1"/>
      <c r="AK33" s="2"/>
      <c r="AL33" s="2"/>
      <c r="AM33" s="2"/>
      <c r="AN33" s="2"/>
      <c r="AO33" s="2"/>
      <c r="AP33" s="2"/>
      <c r="AQ33" s="2"/>
      <c r="AR33" s="3"/>
    </row>
    <row r="34" spans="2:44" ht="15" customHeight="1">
      <c r="B34" s="163"/>
      <c r="C34" s="21"/>
      <c r="D34" s="389"/>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2"/>
      <c r="AL34" s="2"/>
      <c r="AM34" s="2"/>
      <c r="AN34" s="2"/>
      <c r="AO34" s="2"/>
      <c r="AP34" s="2"/>
      <c r="AQ34" s="2"/>
      <c r="AR34" s="3"/>
    </row>
    <row r="35" spans="2:44" ht="15" customHeight="1">
      <c r="B35" s="163"/>
      <c r="C35" s="21"/>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1"/>
      <c r="AK35" s="2"/>
      <c r="AL35" s="2"/>
      <c r="AM35" s="2"/>
      <c r="AN35" s="2"/>
      <c r="AO35" s="2"/>
      <c r="AP35" s="2"/>
      <c r="AQ35" s="2"/>
      <c r="AR35" s="3"/>
    </row>
    <row r="36" spans="2:44" ht="15" customHeight="1">
      <c r="B36" s="163"/>
      <c r="C36" s="21"/>
      <c r="D36" s="389"/>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1"/>
      <c r="AK36" s="2"/>
      <c r="AL36" s="2"/>
      <c r="AM36" s="2"/>
      <c r="AN36" s="2"/>
      <c r="AO36" s="2"/>
      <c r="AP36" s="2"/>
      <c r="AQ36" s="2"/>
      <c r="AR36" s="3"/>
    </row>
    <row r="37" spans="2:44" ht="15" customHeight="1">
      <c r="B37" s="163"/>
      <c r="C37" s="21"/>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0" t="s">
        <v>1734</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2"/>
      <c r="AR39" s="164"/>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95" t="s">
        <v>1729</v>
      </c>
      <c r="E41" s="396"/>
      <c r="F41" s="396"/>
      <c r="G41" s="396"/>
      <c r="H41" s="396"/>
      <c r="I41" s="396"/>
      <c r="J41" s="396"/>
      <c r="K41" s="396"/>
      <c r="L41" s="397"/>
      <c r="M41" s="6" t="s">
        <v>1</v>
      </c>
      <c r="N41" s="342"/>
      <c r="O41" s="343"/>
      <c r="P41" s="343"/>
      <c r="Q41" s="343"/>
      <c r="R41" s="344"/>
      <c r="S41" s="92"/>
      <c r="T41" s="92" t="s">
        <v>718</v>
      </c>
      <c r="U41" s="395" t="s">
        <v>1733</v>
      </c>
      <c r="V41" s="396"/>
      <c r="W41" s="396"/>
      <c r="X41" s="396"/>
      <c r="Y41" s="396"/>
      <c r="Z41" s="396"/>
      <c r="AA41" s="396"/>
      <c r="AB41" s="396"/>
      <c r="AC41" s="396"/>
      <c r="AD41" s="397"/>
      <c r="AE41" s="6" t="s">
        <v>1</v>
      </c>
      <c r="AF41" s="405" t="str">
        <f>IF(COUNTBLANK(AF43)+COUNTBLANK(AF45)+COUNTBLANK(AF47)=3,"",SUM(AF43,AF45,AF47))</f>
        <v/>
      </c>
      <c r="AG41" s="406"/>
      <c r="AH41" s="406"/>
      <c r="AI41" s="406"/>
      <c r="AJ41" s="407"/>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395" t="s">
        <v>1730</v>
      </c>
      <c r="E43" s="396"/>
      <c r="F43" s="396"/>
      <c r="G43" s="396"/>
      <c r="H43" s="396"/>
      <c r="I43" s="396"/>
      <c r="J43" s="396"/>
      <c r="K43" s="396"/>
      <c r="L43" s="397"/>
      <c r="M43" s="6" t="s">
        <v>1</v>
      </c>
      <c r="N43" s="342"/>
      <c r="O43" s="343"/>
      <c r="P43" s="343"/>
      <c r="Q43" s="343"/>
      <c r="R43" s="344"/>
      <c r="S43" s="92"/>
      <c r="T43" s="153" t="s">
        <v>715</v>
      </c>
      <c r="U43" s="395" t="s">
        <v>1832</v>
      </c>
      <c r="V43" s="396"/>
      <c r="W43" s="396"/>
      <c r="X43" s="396"/>
      <c r="Y43" s="396"/>
      <c r="Z43" s="396"/>
      <c r="AA43" s="396"/>
      <c r="AB43" s="396"/>
      <c r="AC43" s="396"/>
      <c r="AD43" s="397"/>
      <c r="AE43" s="6" t="s">
        <v>1</v>
      </c>
      <c r="AF43" s="342"/>
      <c r="AG43" s="343"/>
      <c r="AH43" s="343"/>
      <c r="AI43" s="343"/>
      <c r="AJ43" s="344"/>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5"/>
      <c r="C45" s="5"/>
      <c r="D45" s="395" t="s">
        <v>1731</v>
      </c>
      <c r="E45" s="396"/>
      <c r="F45" s="396"/>
      <c r="G45" s="396"/>
      <c r="H45" s="396"/>
      <c r="I45" s="396"/>
      <c r="J45" s="396"/>
      <c r="K45" s="396"/>
      <c r="L45" s="397"/>
      <c r="M45" s="6" t="s">
        <v>1</v>
      </c>
      <c r="N45" s="342"/>
      <c r="O45" s="343"/>
      <c r="P45" s="343"/>
      <c r="Q45" s="343"/>
      <c r="R45" s="344"/>
      <c r="S45" s="92"/>
      <c r="T45" s="153" t="s">
        <v>716</v>
      </c>
      <c r="U45" s="395" t="s">
        <v>1833</v>
      </c>
      <c r="V45" s="396"/>
      <c r="W45" s="396"/>
      <c r="X45" s="396"/>
      <c r="Y45" s="396"/>
      <c r="Z45" s="396"/>
      <c r="AA45" s="396"/>
      <c r="AB45" s="396"/>
      <c r="AC45" s="396"/>
      <c r="AD45" s="397"/>
      <c r="AE45" s="6" t="s">
        <v>1</v>
      </c>
      <c r="AF45" s="342"/>
      <c r="AG45" s="343"/>
      <c r="AH45" s="343"/>
      <c r="AI45" s="343"/>
      <c r="AJ45" s="344"/>
      <c r="AK45" s="2"/>
      <c r="AL45" s="2"/>
      <c r="AM45" s="2"/>
      <c r="AN45" s="2"/>
      <c r="AO45" s="2"/>
      <c r="AP45" s="2"/>
      <c r="AQ45" s="2"/>
      <c r="AR45" s="3"/>
    </row>
    <row r="46" spans="2:44" ht="3.95" customHeight="1">
      <c r="B46" s="165"/>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395" t="s">
        <v>1732</v>
      </c>
      <c r="E47" s="396"/>
      <c r="F47" s="396"/>
      <c r="G47" s="396"/>
      <c r="H47" s="396"/>
      <c r="I47" s="396"/>
      <c r="J47" s="396"/>
      <c r="K47" s="396"/>
      <c r="L47" s="397"/>
      <c r="M47" s="6" t="s">
        <v>1</v>
      </c>
      <c r="N47" s="342"/>
      <c r="O47" s="343"/>
      <c r="P47" s="343"/>
      <c r="Q47" s="343"/>
      <c r="R47" s="344"/>
      <c r="S47" s="92"/>
      <c r="T47" s="153" t="s">
        <v>717</v>
      </c>
      <c r="U47" s="395" t="s">
        <v>1834</v>
      </c>
      <c r="V47" s="396"/>
      <c r="W47" s="396"/>
      <c r="X47" s="396"/>
      <c r="Y47" s="396"/>
      <c r="Z47" s="396"/>
      <c r="AA47" s="396"/>
      <c r="AB47" s="396"/>
      <c r="AC47" s="396"/>
      <c r="AD47" s="397"/>
      <c r="AE47" s="6" t="s">
        <v>1</v>
      </c>
      <c r="AF47" s="342"/>
      <c r="AG47" s="343"/>
      <c r="AH47" s="343"/>
      <c r="AI47" s="343"/>
      <c r="AJ47" s="344"/>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4" t="s">
        <v>1493</v>
      </c>
      <c r="U49" s="395" t="s">
        <v>1807</v>
      </c>
      <c r="V49" s="396"/>
      <c r="W49" s="396"/>
      <c r="X49" s="396"/>
      <c r="Y49" s="396"/>
      <c r="Z49" s="396"/>
      <c r="AA49" s="396"/>
      <c r="AB49" s="396"/>
      <c r="AC49" s="396"/>
      <c r="AD49" s="397"/>
      <c r="AE49" s="6" t="s">
        <v>1</v>
      </c>
      <c r="AF49" s="405" t="str">
        <f>IF(COUNTBLANK(N41)+COUNTBLANK(N43)+COUNTBLANK(N45)+COUNTBLANK(N47)+COUNTBLANK(AF41)=5,"",SUM(N41,N43,N45,N47,AF41))</f>
        <v/>
      </c>
      <c r="AG49" s="406"/>
      <c r="AH49" s="406"/>
      <c r="AI49" s="406"/>
      <c r="AJ49" s="407"/>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6"/>
      <c r="C52" s="310" t="s">
        <v>1712</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2"/>
      <c r="AR52" s="160"/>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7" t="s">
        <v>1715</v>
      </c>
      <c r="E54" s="98"/>
      <c r="F54" s="306" t="s">
        <v>722</v>
      </c>
      <c r="G54" s="306"/>
      <c r="H54" s="306"/>
      <c r="I54" s="92"/>
      <c r="J54" s="145" t="s">
        <v>1713</v>
      </c>
      <c r="K54" s="92"/>
      <c r="L54" s="148" t="s">
        <v>626</v>
      </c>
      <c r="M54" s="92"/>
      <c r="N54" s="399" t="s">
        <v>629</v>
      </c>
      <c r="O54" s="400"/>
      <c r="P54" s="400"/>
      <c r="Q54" s="401"/>
      <c r="R54" s="155"/>
      <c r="S54" s="437" t="s">
        <v>628</v>
      </c>
      <c r="T54" s="438"/>
      <c r="U54" s="439"/>
      <c r="V54" s="2"/>
      <c r="W54" s="307" t="s">
        <v>6</v>
      </c>
      <c r="X54" s="308"/>
      <c r="Y54" s="308"/>
      <c r="Z54" s="309"/>
      <c r="AA54" s="98"/>
      <c r="AB54" s="147" t="s">
        <v>627</v>
      </c>
      <c r="AC54" s="98"/>
      <c r="AD54" s="429" t="s">
        <v>1716</v>
      </c>
      <c r="AE54" s="430"/>
      <c r="AF54" s="430"/>
      <c r="AG54" s="430"/>
      <c r="AH54" s="430"/>
      <c r="AI54" s="430"/>
      <c r="AJ54" s="431"/>
      <c r="AK54" s="24"/>
      <c r="AL54" s="24"/>
      <c r="AM54" s="24"/>
      <c r="AN54" s="24"/>
      <c r="AO54" s="24"/>
      <c r="AP54" s="24"/>
      <c r="AQ54" s="24"/>
      <c r="AR54" s="167"/>
      <c r="AS54" s="2"/>
    </row>
    <row r="55" spans="1:46" ht="3.95" customHeight="1">
      <c r="B55" s="22"/>
      <c r="C55" s="2"/>
      <c r="D55" s="277"/>
      <c r="E55" s="277"/>
      <c r="F55" s="277"/>
      <c r="G55" s="277"/>
      <c r="H55" s="277"/>
      <c r="I55" s="278"/>
      <c r="J55" s="278"/>
      <c r="K55" s="278"/>
      <c r="L55" s="278"/>
      <c r="M55" s="278"/>
      <c r="N55" s="278"/>
      <c r="O55" s="278"/>
      <c r="P55" s="278"/>
      <c r="Q55" s="7"/>
      <c r="R55" s="155"/>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80"/>
    </row>
    <row r="56" spans="1:46" ht="15" customHeight="1">
      <c r="A56" s="226">
        <f t="shared" ref="A56:A107" si="0">IF(OR(S56="Doc.",S56="MAA, Doc.",S56="MAB, Doc."),A55+1,A55)</f>
        <v>0</v>
      </c>
      <c r="B56" s="22"/>
      <c r="C56" s="2"/>
      <c r="D56" s="229"/>
      <c r="E56" s="12"/>
      <c r="F56" s="432" t="str">
        <f>IF(H13=""," Chef d'équipe",H13)</f>
        <v xml:space="preserve"> Chef d'équipe</v>
      </c>
      <c r="G56" s="433"/>
      <c r="H56" s="434"/>
      <c r="I56" s="177"/>
      <c r="J56" s="275" t="str">
        <f>IF(U13=""," رئيس فرقة البحث",U13)</f>
        <v xml:space="preserve"> رئيس فرقة البحث</v>
      </c>
      <c r="K56" s="177"/>
      <c r="L56" s="235"/>
      <c r="M56" s="177"/>
      <c r="N56" s="372"/>
      <c r="O56" s="373"/>
      <c r="P56" s="373"/>
      <c r="Q56" s="374"/>
      <c r="R56" s="179"/>
      <c r="S56" s="372"/>
      <c r="T56" s="373"/>
      <c r="U56" s="374"/>
      <c r="V56" s="278"/>
      <c r="W56" s="372"/>
      <c r="X56" s="373"/>
      <c r="Y56" s="373"/>
      <c r="Z56" s="374"/>
      <c r="AA56" s="12"/>
      <c r="AB56" s="276"/>
      <c r="AC56" s="12"/>
      <c r="AD56" s="402"/>
      <c r="AE56" s="403"/>
      <c r="AF56" s="403"/>
      <c r="AG56" s="403"/>
      <c r="AH56" s="403"/>
      <c r="AI56" s="403"/>
      <c r="AJ56" s="404"/>
      <c r="AK56" s="2"/>
      <c r="AL56" s="2"/>
      <c r="AM56" s="2"/>
      <c r="AN56" s="2"/>
      <c r="AO56" s="2"/>
      <c r="AP56" s="2"/>
      <c r="AQ56" s="2"/>
      <c r="AR56" s="3"/>
      <c r="AS56" s="2"/>
      <c r="AT56" s="181">
        <f>AT55+1</f>
        <v>1</v>
      </c>
    </row>
    <row r="57" spans="1:46" ht="15" customHeight="1">
      <c r="A57" s="226">
        <f t="shared" si="0"/>
        <v>0</v>
      </c>
      <c r="B57" s="22"/>
      <c r="C57" s="2"/>
      <c r="D57" s="229"/>
      <c r="E57" s="12"/>
      <c r="F57" s="371"/>
      <c r="G57" s="371"/>
      <c r="H57" s="371"/>
      <c r="I57" s="177"/>
      <c r="J57" s="234"/>
      <c r="K57" s="177"/>
      <c r="L57" s="235"/>
      <c r="M57" s="177"/>
      <c r="N57" s="372"/>
      <c r="O57" s="373"/>
      <c r="P57" s="373"/>
      <c r="Q57" s="374"/>
      <c r="R57" s="179"/>
      <c r="S57" s="372"/>
      <c r="T57" s="373"/>
      <c r="U57" s="374"/>
      <c r="V57" s="278"/>
      <c r="W57" s="372"/>
      <c r="X57" s="373"/>
      <c r="Y57" s="373"/>
      <c r="Z57" s="374"/>
      <c r="AA57" s="12"/>
      <c r="AB57" s="276"/>
      <c r="AC57" s="12"/>
      <c r="AD57" s="398"/>
      <c r="AE57" s="379"/>
      <c r="AF57" s="379"/>
      <c r="AG57" s="379"/>
      <c r="AH57" s="379"/>
      <c r="AI57" s="379"/>
      <c r="AJ57" s="380"/>
      <c r="AK57" s="2"/>
      <c r="AL57" s="2"/>
      <c r="AM57" s="2"/>
      <c r="AN57" s="2"/>
      <c r="AO57" s="2"/>
      <c r="AP57" s="2"/>
      <c r="AQ57" s="2"/>
      <c r="AR57" s="3"/>
      <c r="AS57" s="2"/>
      <c r="AT57" s="181">
        <f t="shared" ref="AT57:AT108" si="1">AT56+1</f>
        <v>2</v>
      </c>
    </row>
    <row r="58" spans="1:46" ht="15" customHeight="1">
      <c r="A58" s="226">
        <f t="shared" si="0"/>
        <v>0</v>
      </c>
      <c r="B58" s="22"/>
      <c r="C58" s="2"/>
      <c r="D58" s="229"/>
      <c r="E58" s="277"/>
      <c r="F58" s="371"/>
      <c r="G58" s="371"/>
      <c r="H58" s="371"/>
      <c r="I58" s="177"/>
      <c r="J58" s="234"/>
      <c r="K58" s="177"/>
      <c r="L58" s="235"/>
      <c r="M58" s="177"/>
      <c r="N58" s="372"/>
      <c r="O58" s="373"/>
      <c r="P58" s="373"/>
      <c r="Q58" s="374"/>
      <c r="R58" s="179"/>
      <c r="S58" s="372"/>
      <c r="T58" s="373"/>
      <c r="U58" s="374"/>
      <c r="V58" s="278"/>
      <c r="W58" s="372"/>
      <c r="X58" s="373"/>
      <c r="Y58" s="373"/>
      <c r="Z58" s="374"/>
      <c r="AA58" s="12"/>
      <c r="AB58" s="276"/>
      <c r="AC58" s="12"/>
      <c r="AD58" s="378"/>
      <c r="AE58" s="379"/>
      <c r="AF58" s="379"/>
      <c r="AG58" s="379"/>
      <c r="AH58" s="379"/>
      <c r="AI58" s="379"/>
      <c r="AJ58" s="380"/>
      <c r="AK58" s="2"/>
      <c r="AL58" s="2"/>
      <c r="AM58" s="2"/>
      <c r="AN58" s="2"/>
      <c r="AO58" s="2"/>
      <c r="AP58" s="2"/>
      <c r="AQ58" s="2"/>
      <c r="AR58" s="3"/>
      <c r="AS58" s="2"/>
      <c r="AT58" s="181">
        <f t="shared" si="1"/>
        <v>3</v>
      </c>
    </row>
    <row r="59" spans="1:46" ht="15" customHeight="1">
      <c r="A59" s="226">
        <f t="shared" si="0"/>
        <v>0</v>
      </c>
      <c r="B59" s="22"/>
      <c r="C59" s="2"/>
      <c r="D59" s="229"/>
      <c r="E59" s="277"/>
      <c r="F59" s="371"/>
      <c r="G59" s="371"/>
      <c r="H59" s="371"/>
      <c r="I59" s="177"/>
      <c r="J59" s="234"/>
      <c r="K59" s="177"/>
      <c r="L59" s="235"/>
      <c r="M59" s="177"/>
      <c r="N59" s="372"/>
      <c r="O59" s="373"/>
      <c r="P59" s="373"/>
      <c r="Q59" s="374"/>
      <c r="R59" s="179"/>
      <c r="S59" s="372"/>
      <c r="T59" s="373"/>
      <c r="U59" s="374"/>
      <c r="V59" s="278"/>
      <c r="W59" s="372"/>
      <c r="X59" s="373"/>
      <c r="Y59" s="373"/>
      <c r="Z59" s="374"/>
      <c r="AA59" s="12"/>
      <c r="AB59" s="276"/>
      <c r="AC59" s="12"/>
      <c r="AD59" s="378"/>
      <c r="AE59" s="379"/>
      <c r="AF59" s="379"/>
      <c r="AG59" s="379"/>
      <c r="AH59" s="379"/>
      <c r="AI59" s="379"/>
      <c r="AJ59" s="380"/>
      <c r="AK59" s="2"/>
      <c r="AL59" s="2"/>
      <c r="AM59" s="2"/>
      <c r="AN59" s="2"/>
      <c r="AO59" s="2"/>
      <c r="AP59" s="2"/>
      <c r="AQ59" s="2"/>
      <c r="AR59" s="3"/>
      <c r="AS59" s="2"/>
      <c r="AT59" s="181">
        <f t="shared" si="1"/>
        <v>4</v>
      </c>
    </row>
    <row r="60" spans="1:46" ht="15" customHeight="1">
      <c r="A60" s="226">
        <f t="shared" si="0"/>
        <v>0</v>
      </c>
      <c r="B60" s="22"/>
      <c r="C60" s="2"/>
      <c r="D60" s="229"/>
      <c r="E60" s="277"/>
      <c r="F60" s="371"/>
      <c r="G60" s="371"/>
      <c r="H60" s="371"/>
      <c r="I60" s="177"/>
      <c r="J60" s="234"/>
      <c r="K60" s="177"/>
      <c r="L60" s="235"/>
      <c r="M60" s="177"/>
      <c r="N60" s="372"/>
      <c r="O60" s="373"/>
      <c r="P60" s="373"/>
      <c r="Q60" s="374"/>
      <c r="R60" s="179"/>
      <c r="S60" s="372"/>
      <c r="T60" s="373"/>
      <c r="U60" s="374"/>
      <c r="V60" s="278"/>
      <c r="W60" s="372"/>
      <c r="X60" s="373"/>
      <c r="Y60" s="373"/>
      <c r="Z60" s="374"/>
      <c r="AA60" s="12"/>
      <c r="AB60" s="276"/>
      <c r="AC60" s="12"/>
      <c r="AD60" s="378"/>
      <c r="AE60" s="379"/>
      <c r="AF60" s="379"/>
      <c r="AG60" s="379"/>
      <c r="AH60" s="379"/>
      <c r="AI60" s="379"/>
      <c r="AJ60" s="380"/>
      <c r="AK60" s="2"/>
      <c r="AL60" s="2"/>
      <c r="AM60" s="2"/>
      <c r="AN60" s="2"/>
      <c r="AO60" s="2"/>
      <c r="AP60" s="2"/>
      <c r="AQ60" s="2"/>
      <c r="AR60" s="3"/>
      <c r="AS60" s="2"/>
      <c r="AT60" s="181">
        <f t="shared" si="1"/>
        <v>5</v>
      </c>
    </row>
    <row r="61" spans="1:46" ht="15" customHeight="1">
      <c r="A61" s="226">
        <f t="shared" si="0"/>
        <v>0</v>
      </c>
      <c r="B61" s="22"/>
      <c r="C61" s="2"/>
      <c r="D61" s="229"/>
      <c r="E61" s="277"/>
      <c r="F61" s="371"/>
      <c r="G61" s="371"/>
      <c r="H61" s="371"/>
      <c r="I61" s="177"/>
      <c r="J61" s="234"/>
      <c r="K61" s="177"/>
      <c r="L61" s="235"/>
      <c r="M61" s="177"/>
      <c r="N61" s="372"/>
      <c r="O61" s="373"/>
      <c r="P61" s="373"/>
      <c r="Q61" s="374"/>
      <c r="R61" s="179"/>
      <c r="S61" s="372"/>
      <c r="T61" s="373"/>
      <c r="U61" s="374"/>
      <c r="V61" s="278"/>
      <c r="W61" s="372"/>
      <c r="X61" s="373"/>
      <c r="Y61" s="373"/>
      <c r="Z61" s="374"/>
      <c r="AA61" s="12"/>
      <c r="AB61" s="276"/>
      <c r="AC61" s="12"/>
      <c r="AD61" s="378"/>
      <c r="AE61" s="379"/>
      <c r="AF61" s="379"/>
      <c r="AG61" s="379"/>
      <c r="AH61" s="379"/>
      <c r="AI61" s="379"/>
      <c r="AJ61" s="380"/>
      <c r="AK61" s="2"/>
      <c r="AL61" s="2"/>
      <c r="AM61" s="2"/>
      <c r="AN61" s="2"/>
      <c r="AO61" s="2"/>
      <c r="AP61" s="2"/>
      <c r="AQ61" s="2"/>
      <c r="AR61" s="3"/>
      <c r="AS61" s="2"/>
      <c r="AT61" s="181">
        <f t="shared" si="1"/>
        <v>6</v>
      </c>
    </row>
    <row r="62" spans="1:46" ht="15" customHeight="1">
      <c r="A62" s="226">
        <f t="shared" si="0"/>
        <v>0</v>
      </c>
      <c r="B62" s="22"/>
      <c r="C62" s="2"/>
      <c r="D62" s="229"/>
      <c r="E62" s="277"/>
      <c r="F62" s="371"/>
      <c r="G62" s="371"/>
      <c r="H62" s="371"/>
      <c r="I62" s="177"/>
      <c r="J62" s="234"/>
      <c r="K62" s="177"/>
      <c r="L62" s="235"/>
      <c r="M62" s="177"/>
      <c r="N62" s="372"/>
      <c r="O62" s="373"/>
      <c r="P62" s="373"/>
      <c r="Q62" s="374"/>
      <c r="R62" s="179"/>
      <c r="S62" s="372"/>
      <c r="T62" s="373"/>
      <c r="U62" s="374"/>
      <c r="V62" s="278"/>
      <c r="W62" s="372"/>
      <c r="X62" s="373"/>
      <c r="Y62" s="373"/>
      <c r="Z62" s="374"/>
      <c r="AA62" s="12"/>
      <c r="AB62" s="276"/>
      <c r="AC62" s="12"/>
      <c r="AD62" s="378"/>
      <c r="AE62" s="379"/>
      <c r="AF62" s="379"/>
      <c r="AG62" s="379"/>
      <c r="AH62" s="379"/>
      <c r="AI62" s="379"/>
      <c r="AJ62" s="380"/>
      <c r="AK62" s="2"/>
      <c r="AL62" s="2"/>
      <c r="AM62" s="2"/>
      <c r="AN62" s="2"/>
      <c r="AO62" s="2"/>
      <c r="AP62" s="2"/>
      <c r="AQ62" s="2"/>
      <c r="AR62" s="3"/>
      <c r="AS62" s="2"/>
      <c r="AT62" s="181">
        <f t="shared" si="1"/>
        <v>7</v>
      </c>
    </row>
    <row r="63" spans="1:46" ht="15" customHeight="1">
      <c r="A63" s="226">
        <f t="shared" si="0"/>
        <v>0</v>
      </c>
      <c r="B63" s="22"/>
      <c r="C63" s="2"/>
      <c r="D63" s="229"/>
      <c r="E63" s="277"/>
      <c r="F63" s="371"/>
      <c r="G63" s="371"/>
      <c r="H63" s="371"/>
      <c r="I63" s="177"/>
      <c r="J63" s="234"/>
      <c r="K63" s="177"/>
      <c r="L63" s="235"/>
      <c r="M63" s="177"/>
      <c r="N63" s="372"/>
      <c r="O63" s="373"/>
      <c r="P63" s="373"/>
      <c r="Q63" s="374"/>
      <c r="R63" s="179"/>
      <c r="S63" s="372"/>
      <c r="T63" s="373"/>
      <c r="U63" s="374"/>
      <c r="V63" s="278"/>
      <c r="W63" s="372"/>
      <c r="X63" s="373"/>
      <c r="Y63" s="373"/>
      <c r="Z63" s="374"/>
      <c r="AA63" s="12"/>
      <c r="AB63" s="276"/>
      <c r="AC63" s="12"/>
      <c r="AD63" s="378"/>
      <c r="AE63" s="379"/>
      <c r="AF63" s="379"/>
      <c r="AG63" s="379"/>
      <c r="AH63" s="379"/>
      <c r="AI63" s="379"/>
      <c r="AJ63" s="380"/>
      <c r="AK63" s="2"/>
      <c r="AL63" s="2"/>
      <c r="AM63" s="2"/>
      <c r="AN63" s="2"/>
      <c r="AO63" s="2"/>
      <c r="AP63" s="2"/>
      <c r="AQ63" s="2"/>
      <c r="AR63" s="3"/>
      <c r="AS63" s="2"/>
      <c r="AT63" s="181">
        <f t="shared" si="1"/>
        <v>8</v>
      </c>
    </row>
    <row r="64" spans="1:46" ht="15" customHeight="1">
      <c r="A64" s="226">
        <f t="shared" si="0"/>
        <v>0</v>
      </c>
      <c r="B64" s="22"/>
      <c r="C64" s="2"/>
      <c r="D64" s="229"/>
      <c r="E64" s="277"/>
      <c r="F64" s="371"/>
      <c r="G64" s="371"/>
      <c r="H64" s="371"/>
      <c r="I64" s="177"/>
      <c r="J64" s="234"/>
      <c r="K64" s="177"/>
      <c r="L64" s="235"/>
      <c r="M64" s="177"/>
      <c r="N64" s="372"/>
      <c r="O64" s="373"/>
      <c r="P64" s="373"/>
      <c r="Q64" s="374"/>
      <c r="R64" s="179"/>
      <c r="S64" s="372"/>
      <c r="T64" s="373"/>
      <c r="U64" s="374"/>
      <c r="V64" s="278"/>
      <c r="W64" s="372"/>
      <c r="X64" s="373"/>
      <c r="Y64" s="373"/>
      <c r="Z64" s="374"/>
      <c r="AA64" s="12"/>
      <c r="AB64" s="276"/>
      <c r="AC64" s="12"/>
      <c r="AD64" s="378"/>
      <c r="AE64" s="379"/>
      <c r="AF64" s="379"/>
      <c r="AG64" s="379"/>
      <c r="AH64" s="379"/>
      <c r="AI64" s="379"/>
      <c r="AJ64" s="380"/>
      <c r="AK64" s="2"/>
      <c r="AL64" s="2"/>
      <c r="AM64" s="2"/>
      <c r="AN64" s="2"/>
      <c r="AO64" s="2"/>
      <c r="AP64" s="2"/>
      <c r="AQ64" s="2"/>
      <c r="AR64" s="3"/>
      <c r="AS64" s="2"/>
      <c r="AT64" s="181">
        <f t="shared" si="1"/>
        <v>9</v>
      </c>
    </row>
    <row r="65" spans="1:46" ht="15" customHeight="1">
      <c r="A65" s="226">
        <f t="shared" si="0"/>
        <v>0</v>
      </c>
      <c r="B65" s="22"/>
      <c r="C65" s="2"/>
      <c r="D65" s="229"/>
      <c r="E65" s="277"/>
      <c r="F65" s="371"/>
      <c r="G65" s="371"/>
      <c r="H65" s="371"/>
      <c r="I65" s="177"/>
      <c r="J65" s="234"/>
      <c r="K65" s="177"/>
      <c r="L65" s="235"/>
      <c r="M65" s="177"/>
      <c r="N65" s="372"/>
      <c r="O65" s="373"/>
      <c r="P65" s="373"/>
      <c r="Q65" s="374"/>
      <c r="R65" s="179"/>
      <c r="S65" s="372"/>
      <c r="T65" s="373"/>
      <c r="U65" s="374"/>
      <c r="V65" s="278"/>
      <c r="W65" s="372"/>
      <c r="X65" s="373"/>
      <c r="Y65" s="373"/>
      <c r="Z65" s="374"/>
      <c r="AA65" s="12"/>
      <c r="AB65" s="276"/>
      <c r="AC65" s="12"/>
      <c r="AD65" s="378"/>
      <c r="AE65" s="379"/>
      <c r="AF65" s="379"/>
      <c r="AG65" s="379"/>
      <c r="AH65" s="379"/>
      <c r="AI65" s="379"/>
      <c r="AJ65" s="380"/>
      <c r="AK65" s="2"/>
      <c r="AL65" s="2"/>
      <c r="AM65" s="2"/>
      <c r="AN65" s="2"/>
      <c r="AO65" s="2"/>
      <c r="AP65" s="2"/>
      <c r="AQ65" s="2"/>
      <c r="AR65" s="3"/>
      <c r="AS65" s="2"/>
      <c r="AT65" s="181">
        <f t="shared" si="1"/>
        <v>10</v>
      </c>
    </row>
    <row r="66" spans="1:46" ht="15" customHeight="1">
      <c r="A66" s="226">
        <f t="shared" si="0"/>
        <v>0</v>
      </c>
      <c r="B66" s="22"/>
      <c r="C66" s="2"/>
      <c r="D66" s="229"/>
      <c r="E66" s="277"/>
      <c r="F66" s="371"/>
      <c r="G66" s="371"/>
      <c r="H66" s="371"/>
      <c r="I66" s="177"/>
      <c r="J66" s="234"/>
      <c r="K66" s="177"/>
      <c r="L66" s="235"/>
      <c r="M66" s="177"/>
      <c r="N66" s="372"/>
      <c r="O66" s="373"/>
      <c r="P66" s="373"/>
      <c r="Q66" s="374"/>
      <c r="R66" s="179"/>
      <c r="S66" s="372"/>
      <c r="T66" s="373"/>
      <c r="U66" s="374"/>
      <c r="V66" s="278"/>
      <c r="W66" s="372"/>
      <c r="X66" s="373"/>
      <c r="Y66" s="373"/>
      <c r="Z66" s="374"/>
      <c r="AA66" s="12"/>
      <c r="AB66" s="276"/>
      <c r="AC66" s="12"/>
      <c r="AD66" s="378"/>
      <c r="AE66" s="379"/>
      <c r="AF66" s="379"/>
      <c r="AG66" s="379"/>
      <c r="AH66" s="379"/>
      <c r="AI66" s="379"/>
      <c r="AJ66" s="380"/>
      <c r="AK66" s="2"/>
      <c r="AL66" s="2"/>
      <c r="AM66" s="2"/>
      <c r="AN66" s="2"/>
      <c r="AO66" s="2"/>
      <c r="AP66" s="2"/>
      <c r="AQ66" s="2"/>
      <c r="AR66" s="3"/>
      <c r="AS66" s="2"/>
      <c r="AT66" s="181">
        <f t="shared" si="1"/>
        <v>11</v>
      </c>
    </row>
    <row r="67" spans="1:46" ht="15" customHeight="1">
      <c r="A67" s="226">
        <f t="shared" si="0"/>
        <v>0</v>
      </c>
      <c r="B67" s="22"/>
      <c r="C67" s="2"/>
      <c r="D67" s="229"/>
      <c r="E67" s="277"/>
      <c r="F67" s="371"/>
      <c r="G67" s="371"/>
      <c r="H67" s="371"/>
      <c r="I67" s="177"/>
      <c r="J67" s="234"/>
      <c r="K67" s="177"/>
      <c r="L67" s="235"/>
      <c r="M67" s="177"/>
      <c r="N67" s="372"/>
      <c r="O67" s="373"/>
      <c r="P67" s="373"/>
      <c r="Q67" s="374"/>
      <c r="R67" s="179"/>
      <c r="S67" s="372"/>
      <c r="T67" s="373"/>
      <c r="U67" s="374"/>
      <c r="V67" s="278"/>
      <c r="W67" s="372"/>
      <c r="X67" s="373"/>
      <c r="Y67" s="373"/>
      <c r="Z67" s="374"/>
      <c r="AA67" s="12"/>
      <c r="AB67" s="276"/>
      <c r="AC67" s="12"/>
      <c r="AD67" s="378"/>
      <c r="AE67" s="379"/>
      <c r="AF67" s="379"/>
      <c r="AG67" s="379"/>
      <c r="AH67" s="379"/>
      <c r="AI67" s="379"/>
      <c r="AJ67" s="380"/>
      <c r="AK67" s="2"/>
      <c r="AL67" s="2"/>
      <c r="AM67" s="2"/>
      <c r="AN67" s="2"/>
      <c r="AO67" s="2"/>
      <c r="AP67" s="2"/>
      <c r="AQ67" s="2"/>
      <c r="AR67" s="3"/>
      <c r="AS67" s="2"/>
      <c r="AT67" s="181">
        <f t="shared" si="1"/>
        <v>12</v>
      </c>
    </row>
    <row r="68" spans="1:46" ht="15" customHeight="1">
      <c r="A68" s="226">
        <f t="shared" si="0"/>
        <v>0</v>
      </c>
      <c r="B68" s="22"/>
      <c r="C68" s="2"/>
      <c r="D68" s="229"/>
      <c r="E68" s="277"/>
      <c r="F68" s="371"/>
      <c r="G68" s="371"/>
      <c r="H68" s="371"/>
      <c r="I68" s="177"/>
      <c r="J68" s="234"/>
      <c r="K68" s="177"/>
      <c r="L68" s="235"/>
      <c r="M68" s="177"/>
      <c r="N68" s="372"/>
      <c r="O68" s="373"/>
      <c r="P68" s="373"/>
      <c r="Q68" s="374"/>
      <c r="R68" s="179"/>
      <c r="S68" s="372"/>
      <c r="T68" s="373"/>
      <c r="U68" s="374"/>
      <c r="V68" s="278"/>
      <c r="W68" s="372"/>
      <c r="X68" s="373"/>
      <c r="Y68" s="373"/>
      <c r="Z68" s="374"/>
      <c r="AA68" s="12"/>
      <c r="AB68" s="276"/>
      <c r="AC68" s="12"/>
      <c r="AD68" s="378"/>
      <c r="AE68" s="379"/>
      <c r="AF68" s="379"/>
      <c r="AG68" s="379"/>
      <c r="AH68" s="379"/>
      <c r="AI68" s="379"/>
      <c r="AJ68" s="380"/>
      <c r="AK68" s="2"/>
      <c r="AL68" s="2"/>
      <c r="AM68" s="2"/>
      <c r="AN68" s="2"/>
      <c r="AO68" s="2"/>
      <c r="AP68" s="2"/>
      <c r="AQ68" s="2"/>
      <c r="AR68" s="3"/>
      <c r="AS68" s="2"/>
      <c r="AT68" s="181">
        <f t="shared" si="1"/>
        <v>13</v>
      </c>
    </row>
    <row r="69" spans="1:46" ht="15" customHeight="1">
      <c r="A69" s="226">
        <f t="shared" si="0"/>
        <v>0</v>
      </c>
      <c r="B69" s="22"/>
      <c r="C69" s="2"/>
      <c r="D69" s="229"/>
      <c r="E69" s="277"/>
      <c r="F69" s="371"/>
      <c r="G69" s="371"/>
      <c r="H69" s="371"/>
      <c r="I69" s="177"/>
      <c r="J69" s="234"/>
      <c r="K69" s="177"/>
      <c r="L69" s="235"/>
      <c r="M69" s="177"/>
      <c r="N69" s="372"/>
      <c r="O69" s="373"/>
      <c r="P69" s="373"/>
      <c r="Q69" s="374"/>
      <c r="R69" s="179"/>
      <c r="S69" s="372"/>
      <c r="T69" s="373"/>
      <c r="U69" s="374"/>
      <c r="V69" s="278"/>
      <c r="W69" s="372"/>
      <c r="X69" s="373"/>
      <c r="Y69" s="373"/>
      <c r="Z69" s="374"/>
      <c r="AA69" s="12"/>
      <c r="AB69" s="276"/>
      <c r="AC69" s="12"/>
      <c r="AD69" s="378"/>
      <c r="AE69" s="379"/>
      <c r="AF69" s="379"/>
      <c r="AG69" s="379"/>
      <c r="AH69" s="379"/>
      <c r="AI69" s="379"/>
      <c r="AJ69" s="380"/>
      <c r="AK69" s="2"/>
      <c r="AL69" s="2"/>
      <c r="AM69" s="2"/>
      <c r="AN69" s="2"/>
      <c r="AO69" s="2"/>
      <c r="AP69" s="2"/>
      <c r="AQ69" s="2"/>
      <c r="AR69" s="3"/>
      <c r="AS69" s="2"/>
      <c r="AT69" s="181">
        <f t="shared" si="1"/>
        <v>14</v>
      </c>
    </row>
    <row r="70" spans="1:46" ht="15" customHeight="1">
      <c r="A70" s="226">
        <f t="shared" si="0"/>
        <v>0</v>
      </c>
      <c r="B70" s="22"/>
      <c r="C70" s="2"/>
      <c r="D70" s="229"/>
      <c r="E70" s="277"/>
      <c r="F70" s="371"/>
      <c r="G70" s="371"/>
      <c r="H70" s="371"/>
      <c r="I70" s="177"/>
      <c r="J70" s="234"/>
      <c r="K70" s="177"/>
      <c r="L70" s="235"/>
      <c r="M70" s="177"/>
      <c r="N70" s="372"/>
      <c r="O70" s="373"/>
      <c r="P70" s="373"/>
      <c r="Q70" s="374"/>
      <c r="R70" s="179"/>
      <c r="S70" s="372"/>
      <c r="T70" s="373"/>
      <c r="U70" s="374"/>
      <c r="V70" s="278"/>
      <c r="W70" s="372"/>
      <c r="X70" s="373"/>
      <c r="Y70" s="373"/>
      <c r="Z70" s="374"/>
      <c r="AA70" s="12"/>
      <c r="AB70" s="276"/>
      <c r="AC70" s="12"/>
      <c r="AD70" s="378"/>
      <c r="AE70" s="379"/>
      <c r="AF70" s="379"/>
      <c r="AG70" s="379"/>
      <c r="AH70" s="379"/>
      <c r="AI70" s="379"/>
      <c r="AJ70" s="380"/>
      <c r="AK70" s="2"/>
      <c r="AL70" s="2"/>
      <c r="AM70" s="2"/>
      <c r="AN70" s="2"/>
      <c r="AO70" s="2"/>
      <c r="AP70" s="2"/>
      <c r="AQ70" s="2"/>
      <c r="AR70" s="3"/>
      <c r="AS70" s="2"/>
      <c r="AT70" s="181">
        <f t="shared" si="1"/>
        <v>15</v>
      </c>
    </row>
    <row r="71" spans="1:46" ht="15" customHeight="1">
      <c r="A71" s="226">
        <f t="shared" si="0"/>
        <v>0</v>
      </c>
      <c r="B71" s="22"/>
      <c r="C71" s="2"/>
      <c r="D71" s="229"/>
      <c r="E71" s="277"/>
      <c r="F71" s="371"/>
      <c r="G71" s="371"/>
      <c r="H71" s="371"/>
      <c r="I71" s="177"/>
      <c r="J71" s="234"/>
      <c r="K71" s="177"/>
      <c r="L71" s="235"/>
      <c r="M71" s="177"/>
      <c r="N71" s="372"/>
      <c r="O71" s="373"/>
      <c r="P71" s="373"/>
      <c r="Q71" s="374"/>
      <c r="R71" s="179"/>
      <c r="S71" s="372"/>
      <c r="T71" s="373"/>
      <c r="U71" s="374"/>
      <c r="V71" s="278"/>
      <c r="W71" s="372"/>
      <c r="X71" s="373"/>
      <c r="Y71" s="373"/>
      <c r="Z71" s="374"/>
      <c r="AA71" s="12"/>
      <c r="AB71" s="276"/>
      <c r="AC71" s="12"/>
      <c r="AD71" s="378"/>
      <c r="AE71" s="379"/>
      <c r="AF71" s="379"/>
      <c r="AG71" s="379"/>
      <c r="AH71" s="379"/>
      <c r="AI71" s="379"/>
      <c r="AJ71" s="380"/>
      <c r="AK71" s="2"/>
      <c r="AL71" s="2"/>
      <c r="AM71" s="2"/>
      <c r="AN71" s="2"/>
      <c r="AO71" s="2"/>
      <c r="AP71" s="2"/>
      <c r="AQ71" s="2"/>
      <c r="AR71" s="3"/>
      <c r="AS71" s="2"/>
      <c r="AT71" s="181">
        <f t="shared" si="1"/>
        <v>16</v>
      </c>
    </row>
    <row r="72" spans="1:46" ht="15" customHeight="1">
      <c r="A72" s="226">
        <f t="shared" si="0"/>
        <v>0</v>
      </c>
      <c r="B72" s="22"/>
      <c r="C72" s="2"/>
      <c r="D72" s="229"/>
      <c r="E72" s="277"/>
      <c r="F72" s="371"/>
      <c r="G72" s="371"/>
      <c r="H72" s="371"/>
      <c r="I72" s="177"/>
      <c r="J72" s="234"/>
      <c r="K72" s="177"/>
      <c r="L72" s="235"/>
      <c r="M72" s="177"/>
      <c r="N72" s="372"/>
      <c r="O72" s="373"/>
      <c r="P72" s="373"/>
      <c r="Q72" s="374"/>
      <c r="R72" s="179"/>
      <c r="S72" s="372"/>
      <c r="T72" s="373"/>
      <c r="U72" s="374"/>
      <c r="V72" s="278"/>
      <c r="W72" s="372"/>
      <c r="X72" s="373"/>
      <c r="Y72" s="373"/>
      <c r="Z72" s="374"/>
      <c r="AA72" s="12"/>
      <c r="AB72" s="276"/>
      <c r="AC72" s="12"/>
      <c r="AD72" s="378"/>
      <c r="AE72" s="379"/>
      <c r="AF72" s="379"/>
      <c r="AG72" s="379"/>
      <c r="AH72" s="379"/>
      <c r="AI72" s="379"/>
      <c r="AJ72" s="380"/>
      <c r="AK72" s="2"/>
      <c r="AL72" s="2"/>
      <c r="AM72" s="2"/>
      <c r="AN72" s="2"/>
      <c r="AO72" s="2"/>
      <c r="AP72" s="2"/>
      <c r="AQ72" s="2"/>
      <c r="AR72" s="3"/>
      <c r="AS72" s="2"/>
      <c r="AT72" s="181">
        <f t="shared" si="1"/>
        <v>17</v>
      </c>
    </row>
    <row r="73" spans="1:46" ht="15" customHeight="1">
      <c r="A73" s="226">
        <f t="shared" si="0"/>
        <v>0</v>
      </c>
      <c r="B73" s="22"/>
      <c r="C73" s="2"/>
      <c r="D73" s="229"/>
      <c r="E73" s="277"/>
      <c r="F73" s="371"/>
      <c r="G73" s="371"/>
      <c r="H73" s="371"/>
      <c r="I73" s="177"/>
      <c r="J73" s="234"/>
      <c r="K73" s="177"/>
      <c r="L73" s="235"/>
      <c r="M73" s="177"/>
      <c r="N73" s="372"/>
      <c r="O73" s="373"/>
      <c r="P73" s="373"/>
      <c r="Q73" s="374"/>
      <c r="R73" s="179"/>
      <c r="S73" s="372"/>
      <c r="T73" s="373"/>
      <c r="U73" s="374"/>
      <c r="V73" s="278"/>
      <c r="W73" s="372"/>
      <c r="X73" s="373"/>
      <c r="Y73" s="373"/>
      <c r="Z73" s="374"/>
      <c r="AA73" s="12"/>
      <c r="AB73" s="276"/>
      <c r="AC73" s="12"/>
      <c r="AD73" s="378"/>
      <c r="AE73" s="379"/>
      <c r="AF73" s="379"/>
      <c r="AG73" s="379"/>
      <c r="AH73" s="379"/>
      <c r="AI73" s="379"/>
      <c r="AJ73" s="380"/>
      <c r="AK73" s="2"/>
      <c r="AL73" s="2"/>
      <c r="AM73" s="2"/>
      <c r="AN73" s="2"/>
      <c r="AO73" s="2"/>
      <c r="AP73" s="2"/>
      <c r="AQ73" s="2"/>
      <c r="AR73" s="3"/>
      <c r="AS73" s="2"/>
      <c r="AT73" s="181">
        <f t="shared" si="1"/>
        <v>18</v>
      </c>
    </row>
    <row r="74" spans="1:46" ht="15" customHeight="1">
      <c r="A74" s="226">
        <f t="shared" si="0"/>
        <v>0</v>
      </c>
      <c r="B74" s="22"/>
      <c r="C74" s="2"/>
      <c r="D74" s="229"/>
      <c r="E74" s="277"/>
      <c r="F74" s="371"/>
      <c r="G74" s="371"/>
      <c r="H74" s="371"/>
      <c r="I74" s="177"/>
      <c r="J74" s="234"/>
      <c r="K74" s="177"/>
      <c r="L74" s="235"/>
      <c r="M74" s="177"/>
      <c r="N74" s="372"/>
      <c r="O74" s="373"/>
      <c r="P74" s="373"/>
      <c r="Q74" s="374"/>
      <c r="R74" s="179"/>
      <c r="S74" s="372"/>
      <c r="T74" s="373"/>
      <c r="U74" s="374"/>
      <c r="V74" s="278"/>
      <c r="W74" s="372"/>
      <c r="X74" s="373"/>
      <c r="Y74" s="373"/>
      <c r="Z74" s="374"/>
      <c r="AA74" s="12"/>
      <c r="AB74" s="276"/>
      <c r="AC74" s="12"/>
      <c r="AD74" s="378"/>
      <c r="AE74" s="379"/>
      <c r="AF74" s="379"/>
      <c r="AG74" s="379"/>
      <c r="AH74" s="379"/>
      <c r="AI74" s="379"/>
      <c r="AJ74" s="380"/>
      <c r="AK74" s="2"/>
      <c r="AL74" s="2"/>
      <c r="AM74" s="2"/>
      <c r="AN74" s="2"/>
      <c r="AO74" s="2"/>
      <c r="AP74" s="2"/>
      <c r="AQ74" s="2"/>
      <c r="AR74" s="3"/>
      <c r="AS74" s="2"/>
      <c r="AT74" s="181">
        <f t="shared" si="1"/>
        <v>19</v>
      </c>
    </row>
    <row r="75" spans="1:46" ht="15" customHeight="1">
      <c r="A75" s="226">
        <f t="shared" si="0"/>
        <v>0</v>
      </c>
      <c r="B75" s="22"/>
      <c r="C75" s="2"/>
      <c r="D75" s="229"/>
      <c r="E75" s="277"/>
      <c r="F75" s="371"/>
      <c r="G75" s="371"/>
      <c r="H75" s="371"/>
      <c r="I75" s="177"/>
      <c r="J75" s="234"/>
      <c r="K75" s="177"/>
      <c r="L75" s="235"/>
      <c r="M75" s="177"/>
      <c r="N75" s="372"/>
      <c r="O75" s="373"/>
      <c r="P75" s="373"/>
      <c r="Q75" s="374"/>
      <c r="R75" s="179"/>
      <c r="S75" s="372"/>
      <c r="T75" s="373"/>
      <c r="U75" s="374"/>
      <c r="V75" s="278"/>
      <c r="W75" s="372"/>
      <c r="X75" s="373"/>
      <c r="Y75" s="373"/>
      <c r="Z75" s="374"/>
      <c r="AA75" s="12"/>
      <c r="AB75" s="276"/>
      <c r="AC75" s="12"/>
      <c r="AD75" s="378"/>
      <c r="AE75" s="379"/>
      <c r="AF75" s="379"/>
      <c r="AG75" s="379"/>
      <c r="AH75" s="379"/>
      <c r="AI75" s="379"/>
      <c r="AJ75" s="380"/>
      <c r="AK75" s="2"/>
      <c r="AL75" s="2"/>
      <c r="AM75" s="2"/>
      <c r="AN75" s="2"/>
      <c r="AO75" s="2"/>
      <c r="AP75" s="2"/>
      <c r="AQ75" s="2"/>
      <c r="AR75" s="3"/>
      <c r="AS75" s="2"/>
      <c r="AT75" s="181">
        <f t="shared" si="1"/>
        <v>20</v>
      </c>
    </row>
    <row r="76" spans="1:46" ht="15" customHeight="1">
      <c r="A76" s="226">
        <f t="shared" si="0"/>
        <v>0</v>
      </c>
      <c r="B76" s="22"/>
      <c r="C76" s="2"/>
      <c r="D76" s="229"/>
      <c r="E76" s="277"/>
      <c r="F76" s="371"/>
      <c r="G76" s="371"/>
      <c r="H76" s="371"/>
      <c r="I76" s="177"/>
      <c r="J76" s="234"/>
      <c r="K76" s="177"/>
      <c r="L76" s="235"/>
      <c r="M76" s="177"/>
      <c r="N76" s="372"/>
      <c r="O76" s="373"/>
      <c r="P76" s="373"/>
      <c r="Q76" s="374"/>
      <c r="R76" s="179"/>
      <c r="S76" s="372"/>
      <c r="T76" s="373"/>
      <c r="U76" s="374"/>
      <c r="V76" s="278"/>
      <c r="W76" s="372"/>
      <c r="X76" s="373"/>
      <c r="Y76" s="373"/>
      <c r="Z76" s="374"/>
      <c r="AA76" s="12"/>
      <c r="AB76" s="276"/>
      <c r="AC76" s="12"/>
      <c r="AD76" s="378"/>
      <c r="AE76" s="379"/>
      <c r="AF76" s="379"/>
      <c r="AG76" s="379"/>
      <c r="AH76" s="379"/>
      <c r="AI76" s="379"/>
      <c r="AJ76" s="380"/>
      <c r="AK76" s="2"/>
      <c r="AL76" s="2"/>
      <c r="AM76" s="2"/>
      <c r="AN76" s="2"/>
      <c r="AO76" s="2"/>
      <c r="AP76" s="2"/>
      <c r="AQ76" s="2"/>
      <c r="AR76" s="3"/>
      <c r="AS76" s="2"/>
      <c r="AT76" s="181">
        <f t="shared" si="1"/>
        <v>21</v>
      </c>
    </row>
    <row r="77" spans="1:46" ht="15" customHeight="1">
      <c r="A77" s="226">
        <f t="shared" si="0"/>
        <v>0</v>
      </c>
      <c r="B77" s="22"/>
      <c r="C77" s="2"/>
      <c r="D77" s="229"/>
      <c r="E77" s="277"/>
      <c r="F77" s="371"/>
      <c r="G77" s="371"/>
      <c r="H77" s="371"/>
      <c r="I77" s="177"/>
      <c r="J77" s="234"/>
      <c r="K77" s="177"/>
      <c r="L77" s="235"/>
      <c r="M77" s="177"/>
      <c r="N77" s="372"/>
      <c r="O77" s="373"/>
      <c r="P77" s="373"/>
      <c r="Q77" s="374"/>
      <c r="R77" s="179"/>
      <c r="S77" s="372"/>
      <c r="T77" s="373"/>
      <c r="U77" s="374"/>
      <c r="V77" s="278"/>
      <c r="W77" s="372"/>
      <c r="X77" s="373"/>
      <c r="Y77" s="373"/>
      <c r="Z77" s="374"/>
      <c r="AA77" s="12"/>
      <c r="AB77" s="276"/>
      <c r="AC77" s="12"/>
      <c r="AD77" s="378"/>
      <c r="AE77" s="379"/>
      <c r="AF77" s="379"/>
      <c r="AG77" s="379"/>
      <c r="AH77" s="379"/>
      <c r="AI77" s="379"/>
      <c r="AJ77" s="380"/>
      <c r="AK77" s="2"/>
      <c r="AL77" s="2"/>
      <c r="AM77" s="2"/>
      <c r="AN77" s="2"/>
      <c r="AO77" s="2"/>
      <c r="AP77" s="2"/>
      <c r="AQ77" s="2"/>
      <c r="AR77" s="3"/>
      <c r="AS77" s="2"/>
      <c r="AT77" s="181">
        <f t="shared" si="1"/>
        <v>22</v>
      </c>
    </row>
    <row r="78" spans="1:46" ht="15" customHeight="1">
      <c r="A78" s="226">
        <f t="shared" si="0"/>
        <v>0</v>
      </c>
      <c r="B78" s="22"/>
      <c r="C78" s="2"/>
      <c r="D78" s="229"/>
      <c r="E78" s="14"/>
      <c r="F78" s="371"/>
      <c r="G78" s="371"/>
      <c r="H78" s="371"/>
      <c r="I78" s="14"/>
      <c r="J78" s="234"/>
      <c r="K78" s="14"/>
      <c r="L78" s="235"/>
      <c r="M78" s="14"/>
      <c r="N78" s="372"/>
      <c r="O78" s="373"/>
      <c r="P78" s="373"/>
      <c r="Q78" s="374"/>
      <c r="R78" s="14"/>
      <c r="S78" s="372"/>
      <c r="T78" s="373"/>
      <c r="U78" s="374"/>
      <c r="V78" s="14"/>
      <c r="W78" s="372"/>
      <c r="X78" s="373"/>
      <c r="Y78" s="373"/>
      <c r="Z78" s="374"/>
      <c r="AA78" s="12"/>
      <c r="AB78" s="276"/>
      <c r="AC78" s="12"/>
      <c r="AD78" s="378"/>
      <c r="AE78" s="379"/>
      <c r="AF78" s="379"/>
      <c r="AG78" s="379"/>
      <c r="AH78" s="379"/>
      <c r="AI78" s="379"/>
      <c r="AJ78" s="380"/>
      <c r="AK78" s="2"/>
      <c r="AL78" s="2"/>
      <c r="AM78" s="2"/>
      <c r="AN78" s="2"/>
      <c r="AO78" s="2"/>
      <c r="AP78" s="2"/>
      <c r="AQ78" s="2"/>
      <c r="AR78" s="3"/>
      <c r="AS78" s="2"/>
      <c r="AT78" s="181">
        <f t="shared" si="1"/>
        <v>23</v>
      </c>
    </row>
    <row r="79" spans="1:46" ht="15" customHeight="1">
      <c r="A79" s="226">
        <f t="shared" si="0"/>
        <v>0</v>
      </c>
      <c r="B79" s="22"/>
      <c r="C79" s="2"/>
      <c r="D79" s="229"/>
      <c r="E79" s="14"/>
      <c r="F79" s="371"/>
      <c r="G79" s="371"/>
      <c r="H79" s="371"/>
      <c r="I79" s="14"/>
      <c r="J79" s="234"/>
      <c r="K79" s="14"/>
      <c r="L79" s="235"/>
      <c r="M79" s="14"/>
      <c r="N79" s="372"/>
      <c r="O79" s="373"/>
      <c r="P79" s="373"/>
      <c r="Q79" s="374"/>
      <c r="R79" s="14"/>
      <c r="S79" s="372"/>
      <c r="T79" s="373"/>
      <c r="U79" s="374"/>
      <c r="V79" s="14"/>
      <c r="W79" s="372"/>
      <c r="X79" s="373"/>
      <c r="Y79" s="373"/>
      <c r="Z79" s="374"/>
      <c r="AA79" s="12"/>
      <c r="AB79" s="276"/>
      <c r="AC79" s="12"/>
      <c r="AD79" s="378"/>
      <c r="AE79" s="379"/>
      <c r="AF79" s="379"/>
      <c r="AG79" s="379"/>
      <c r="AH79" s="379"/>
      <c r="AI79" s="379"/>
      <c r="AJ79" s="380"/>
      <c r="AK79" s="2"/>
      <c r="AL79" s="2"/>
      <c r="AM79" s="2"/>
      <c r="AN79" s="2"/>
      <c r="AO79" s="2"/>
      <c r="AP79" s="2"/>
      <c r="AQ79" s="2"/>
      <c r="AR79" s="3"/>
      <c r="AS79" s="2"/>
      <c r="AT79" s="181">
        <f t="shared" si="1"/>
        <v>24</v>
      </c>
    </row>
    <row r="80" spans="1:46" ht="15" customHeight="1">
      <c r="A80" s="226">
        <f t="shared" si="0"/>
        <v>0</v>
      </c>
      <c r="B80" s="22"/>
      <c r="C80" s="2"/>
      <c r="D80" s="229"/>
      <c r="E80" s="14"/>
      <c r="F80" s="371"/>
      <c r="G80" s="371"/>
      <c r="H80" s="371"/>
      <c r="I80" s="14"/>
      <c r="J80" s="234"/>
      <c r="K80" s="14"/>
      <c r="L80" s="235"/>
      <c r="M80" s="14"/>
      <c r="N80" s="372"/>
      <c r="O80" s="373"/>
      <c r="P80" s="373"/>
      <c r="Q80" s="374"/>
      <c r="R80" s="14"/>
      <c r="S80" s="372"/>
      <c r="T80" s="373"/>
      <c r="U80" s="374"/>
      <c r="V80" s="14"/>
      <c r="W80" s="372"/>
      <c r="X80" s="373"/>
      <c r="Y80" s="373"/>
      <c r="Z80" s="374"/>
      <c r="AA80" s="12"/>
      <c r="AB80" s="276"/>
      <c r="AC80" s="12"/>
      <c r="AD80" s="378"/>
      <c r="AE80" s="379"/>
      <c r="AF80" s="379"/>
      <c r="AG80" s="379"/>
      <c r="AH80" s="379"/>
      <c r="AI80" s="379"/>
      <c r="AJ80" s="380"/>
      <c r="AK80" s="2"/>
      <c r="AL80" s="2"/>
      <c r="AM80" s="2"/>
      <c r="AN80" s="2"/>
      <c r="AO80" s="2"/>
      <c r="AP80" s="2"/>
      <c r="AQ80" s="2"/>
      <c r="AR80" s="3"/>
      <c r="AS80" s="2"/>
      <c r="AT80" s="181">
        <f t="shared" si="1"/>
        <v>25</v>
      </c>
    </row>
    <row r="81" spans="1:46" ht="15" customHeight="1">
      <c r="A81" s="226">
        <f t="shared" si="0"/>
        <v>0</v>
      </c>
      <c r="B81" s="22"/>
      <c r="C81" s="2"/>
      <c r="D81" s="229"/>
      <c r="E81" s="14"/>
      <c r="F81" s="371"/>
      <c r="G81" s="371"/>
      <c r="H81" s="371"/>
      <c r="I81" s="14"/>
      <c r="J81" s="234"/>
      <c r="K81" s="14"/>
      <c r="L81" s="235"/>
      <c r="M81" s="14"/>
      <c r="N81" s="372"/>
      <c r="O81" s="373"/>
      <c r="P81" s="373"/>
      <c r="Q81" s="374"/>
      <c r="R81" s="14"/>
      <c r="S81" s="372"/>
      <c r="T81" s="373"/>
      <c r="U81" s="374"/>
      <c r="V81" s="14"/>
      <c r="W81" s="372"/>
      <c r="X81" s="373"/>
      <c r="Y81" s="373"/>
      <c r="Z81" s="374"/>
      <c r="AA81" s="12"/>
      <c r="AB81" s="276"/>
      <c r="AC81" s="12"/>
      <c r="AD81" s="378"/>
      <c r="AE81" s="379"/>
      <c r="AF81" s="379"/>
      <c r="AG81" s="379"/>
      <c r="AH81" s="379"/>
      <c r="AI81" s="379"/>
      <c r="AJ81" s="380"/>
      <c r="AK81" s="2"/>
      <c r="AL81" s="2"/>
      <c r="AM81" s="2"/>
      <c r="AN81" s="2"/>
      <c r="AO81" s="2"/>
      <c r="AP81" s="2"/>
      <c r="AQ81" s="2"/>
      <c r="AR81" s="3"/>
      <c r="AS81" s="2"/>
      <c r="AT81" s="181">
        <f t="shared" si="1"/>
        <v>26</v>
      </c>
    </row>
    <row r="82" spans="1:46" ht="15" customHeight="1">
      <c r="A82" s="226">
        <f t="shared" si="0"/>
        <v>0</v>
      </c>
      <c r="B82" s="22"/>
      <c r="C82" s="2"/>
      <c r="D82" s="229"/>
      <c r="E82" s="14"/>
      <c r="F82" s="371"/>
      <c r="G82" s="371"/>
      <c r="H82" s="371"/>
      <c r="I82" s="14"/>
      <c r="J82" s="234"/>
      <c r="K82" s="14"/>
      <c r="L82" s="235"/>
      <c r="M82" s="14"/>
      <c r="N82" s="372"/>
      <c r="O82" s="373"/>
      <c r="P82" s="373"/>
      <c r="Q82" s="374"/>
      <c r="R82" s="14"/>
      <c r="S82" s="372"/>
      <c r="T82" s="373"/>
      <c r="U82" s="374"/>
      <c r="V82" s="14"/>
      <c r="W82" s="372"/>
      <c r="X82" s="373"/>
      <c r="Y82" s="373"/>
      <c r="Z82" s="374"/>
      <c r="AA82" s="12"/>
      <c r="AB82" s="276"/>
      <c r="AC82" s="12"/>
      <c r="AD82" s="378"/>
      <c r="AE82" s="379"/>
      <c r="AF82" s="379"/>
      <c r="AG82" s="379"/>
      <c r="AH82" s="379"/>
      <c r="AI82" s="379"/>
      <c r="AJ82" s="380"/>
      <c r="AK82" s="2"/>
      <c r="AL82" s="2"/>
      <c r="AM82" s="2"/>
      <c r="AN82" s="2"/>
      <c r="AO82" s="2"/>
      <c r="AP82" s="2"/>
      <c r="AQ82" s="2"/>
      <c r="AR82" s="3"/>
      <c r="AT82" s="181">
        <f t="shared" si="1"/>
        <v>27</v>
      </c>
    </row>
    <row r="83" spans="1:46" ht="15" customHeight="1">
      <c r="A83" s="226">
        <f t="shared" si="0"/>
        <v>0</v>
      </c>
      <c r="B83" s="22"/>
      <c r="C83" s="2"/>
      <c r="D83" s="229"/>
      <c r="E83" s="14"/>
      <c r="F83" s="371"/>
      <c r="G83" s="371"/>
      <c r="H83" s="371"/>
      <c r="I83" s="14"/>
      <c r="J83" s="234"/>
      <c r="K83" s="14"/>
      <c r="L83" s="235"/>
      <c r="M83" s="14"/>
      <c r="N83" s="372"/>
      <c r="O83" s="373"/>
      <c r="P83" s="373"/>
      <c r="Q83" s="374"/>
      <c r="R83" s="14"/>
      <c r="S83" s="372"/>
      <c r="T83" s="373"/>
      <c r="U83" s="374"/>
      <c r="V83" s="14"/>
      <c r="W83" s="372"/>
      <c r="X83" s="373"/>
      <c r="Y83" s="373"/>
      <c r="Z83" s="374"/>
      <c r="AA83" s="12"/>
      <c r="AB83" s="276"/>
      <c r="AC83" s="12"/>
      <c r="AD83" s="378"/>
      <c r="AE83" s="379"/>
      <c r="AF83" s="379"/>
      <c r="AG83" s="379"/>
      <c r="AH83" s="379"/>
      <c r="AI83" s="379"/>
      <c r="AJ83" s="380"/>
      <c r="AK83" s="2"/>
      <c r="AL83" s="2"/>
      <c r="AM83" s="2"/>
      <c r="AN83" s="2"/>
      <c r="AO83" s="2"/>
      <c r="AP83" s="2"/>
      <c r="AQ83" s="2"/>
      <c r="AR83" s="3"/>
      <c r="AT83" s="181">
        <f t="shared" si="1"/>
        <v>28</v>
      </c>
    </row>
    <row r="84" spans="1:46" ht="15" customHeight="1">
      <c r="A84" s="226">
        <f t="shared" si="0"/>
        <v>0</v>
      </c>
      <c r="B84" s="22"/>
      <c r="C84" s="2"/>
      <c r="D84" s="229"/>
      <c r="E84" s="14"/>
      <c r="F84" s="371"/>
      <c r="G84" s="371"/>
      <c r="H84" s="371"/>
      <c r="I84" s="14"/>
      <c r="J84" s="234"/>
      <c r="K84" s="14"/>
      <c r="L84" s="235"/>
      <c r="M84" s="14"/>
      <c r="N84" s="372"/>
      <c r="O84" s="373"/>
      <c r="P84" s="373"/>
      <c r="Q84" s="374"/>
      <c r="R84" s="14"/>
      <c r="S84" s="372"/>
      <c r="T84" s="373"/>
      <c r="U84" s="374"/>
      <c r="V84" s="14"/>
      <c r="W84" s="372"/>
      <c r="X84" s="373"/>
      <c r="Y84" s="373"/>
      <c r="Z84" s="374"/>
      <c r="AA84" s="12"/>
      <c r="AB84" s="276"/>
      <c r="AC84" s="12"/>
      <c r="AD84" s="378"/>
      <c r="AE84" s="379"/>
      <c r="AF84" s="379"/>
      <c r="AG84" s="379"/>
      <c r="AH84" s="379"/>
      <c r="AI84" s="379"/>
      <c r="AJ84" s="380"/>
      <c r="AK84" s="2"/>
      <c r="AL84" s="2"/>
      <c r="AM84" s="2"/>
      <c r="AN84" s="2"/>
      <c r="AO84" s="2"/>
      <c r="AP84" s="2"/>
      <c r="AQ84" s="2"/>
      <c r="AR84" s="3"/>
      <c r="AT84" s="181">
        <f t="shared" si="1"/>
        <v>29</v>
      </c>
    </row>
    <row r="85" spans="1:46" ht="15" customHeight="1">
      <c r="A85" s="226">
        <f t="shared" si="0"/>
        <v>0</v>
      </c>
      <c r="B85" s="22"/>
      <c r="C85" s="2"/>
      <c r="D85" s="229"/>
      <c r="E85" s="14"/>
      <c r="F85" s="371"/>
      <c r="G85" s="371"/>
      <c r="H85" s="371"/>
      <c r="I85" s="14"/>
      <c r="J85" s="234"/>
      <c r="K85" s="14"/>
      <c r="L85" s="235"/>
      <c r="M85" s="14"/>
      <c r="N85" s="372"/>
      <c r="O85" s="373"/>
      <c r="P85" s="373"/>
      <c r="Q85" s="374"/>
      <c r="R85" s="14"/>
      <c r="S85" s="372"/>
      <c r="T85" s="373"/>
      <c r="U85" s="374"/>
      <c r="V85" s="14"/>
      <c r="W85" s="372"/>
      <c r="X85" s="373"/>
      <c r="Y85" s="373"/>
      <c r="Z85" s="374"/>
      <c r="AA85" s="12"/>
      <c r="AB85" s="276"/>
      <c r="AC85" s="12"/>
      <c r="AD85" s="378"/>
      <c r="AE85" s="379"/>
      <c r="AF85" s="379"/>
      <c r="AG85" s="379"/>
      <c r="AH85" s="379"/>
      <c r="AI85" s="379"/>
      <c r="AJ85" s="380"/>
      <c r="AK85" s="2"/>
      <c r="AL85" s="2"/>
      <c r="AM85" s="2"/>
      <c r="AN85" s="2"/>
      <c r="AO85" s="2"/>
      <c r="AP85" s="2"/>
      <c r="AQ85" s="2"/>
      <c r="AR85" s="3"/>
      <c r="AT85" s="181">
        <f t="shared" si="1"/>
        <v>30</v>
      </c>
    </row>
    <row r="86" spans="1:46" ht="15" customHeight="1">
      <c r="A86" s="226">
        <f t="shared" si="0"/>
        <v>0</v>
      </c>
      <c r="B86" s="22"/>
      <c r="C86" s="2"/>
      <c r="D86" s="229"/>
      <c r="E86" s="14"/>
      <c r="F86" s="371"/>
      <c r="G86" s="371"/>
      <c r="H86" s="371"/>
      <c r="I86" s="14"/>
      <c r="J86" s="234"/>
      <c r="K86" s="14"/>
      <c r="L86" s="235"/>
      <c r="M86" s="14"/>
      <c r="N86" s="372"/>
      <c r="O86" s="373"/>
      <c r="P86" s="373"/>
      <c r="Q86" s="374"/>
      <c r="R86" s="14"/>
      <c r="S86" s="372"/>
      <c r="T86" s="373"/>
      <c r="U86" s="374"/>
      <c r="V86" s="14"/>
      <c r="W86" s="372"/>
      <c r="X86" s="373"/>
      <c r="Y86" s="373"/>
      <c r="Z86" s="374"/>
      <c r="AA86" s="12"/>
      <c r="AB86" s="276"/>
      <c r="AC86" s="12"/>
      <c r="AD86" s="378"/>
      <c r="AE86" s="379"/>
      <c r="AF86" s="379"/>
      <c r="AG86" s="379"/>
      <c r="AH86" s="379"/>
      <c r="AI86" s="379"/>
      <c r="AJ86" s="380"/>
      <c r="AK86" s="2"/>
      <c r="AL86" s="2"/>
      <c r="AM86" s="2"/>
      <c r="AN86" s="2"/>
      <c r="AO86" s="2"/>
      <c r="AP86" s="2"/>
      <c r="AQ86" s="2"/>
      <c r="AR86" s="3"/>
      <c r="AT86" s="181">
        <f t="shared" si="1"/>
        <v>31</v>
      </c>
    </row>
    <row r="87" spans="1:46" ht="15" customHeight="1">
      <c r="A87" s="226">
        <f t="shared" si="0"/>
        <v>0</v>
      </c>
      <c r="B87" s="22"/>
      <c r="C87" s="2"/>
      <c r="D87" s="229"/>
      <c r="E87" s="14"/>
      <c r="F87" s="371"/>
      <c r="G87" s="371"/>
      <c r="H87" s="371"/>
      <c r="I87" s="14"/>
      <c r="J87" s="234"/>
      <c r="K87" s="14"/>
      <c r="L87" s="235"/>
      <c r="M87" s="14"/>
      <c r="N87" s="372"/>
      <c r="O87" s="373"/>
      <c r="P87" s="373"/>
      <c r="Q87" s="374"/>
      <c r="R87" s="14"/>
      <c r="S87" s="372"/>
      <c r="T87" s="373"/>
      <c r="U87" s="374"/>
      <c r="V87" s="14"/>
      <c r="W87" s="372"/>
      <c r="X87" s="373"/>
      <c r="Y87" s="373"/>
      <c r="Z87" s="374"/>
      <c r="AA87" s="12"/>
      <c r="AB87" s="276"/>
      <c r="AC87" s="12"/>
      <c r="AD87" s="378"/>
      <c r="AE87" s="379"/>
      <c r="AF87" s="379"/>
      <c r="AG87" s="379"/>
      <c r="AH87" s="379"/>
      <c r="AI87" s="379"/>
      <c r="AJ87" s="380"/>
      <c r="AK87" s="2"/>
      <c r="AL87" s="2"/>
      <c r="AM87" s="2"/>
      <c r="AN87" s="2"/>
      <c r="AO87" s="2"/>
      <c r="AP87" s="2"/>
      <c r="AQ87" s="2"/>
      <c r="AR87" s="3"/>
      <c r="AT87" s="181">
        <f t="shared" si="1"/>
        <v>32</v>
      </c>
    </row>
    <row r="88" spans="1:46" ht="15" customHeight="1">
      <c r="A88" s="226">
        <f t="shared" si="0"/>
        <v>0</v>
      </c>
      <c r="B88" s="22"/>
      <c r="C88" s="2"/>
      <c r="D88" s="229"/>
      <c r="E88" s="14"/>
      <c r="F88" s="371"/>
      <c r="G88" s="371"/>
      <c r="H88" s="371"/>
      <c r="I88" s="14"/>
      <c r="J88" s="234"/>
      <c r="K88" s="14"/>
      <c r="L88" s="235"/>
      <c r="M88" s="14"/>
      <c r="N88" s="372"/>
      <c r="O88" s="373"/>
      <c r="P88" s="373"/>
      <c r="Q88" s="374"/>
      <c r="R88" s="14"/>
      <c r="S88" s="372"/>
      <c r="T88" s="373"/>
      <c r="U88" s="374"/>
      <c r="V88" s="14"/>
      <c r="W88" s="372"/>
      <c r="X88" s="373"/>
      <c r="Y88" s="373"/>
      <c r="Z88" s="374"/>
      <c r="AA88" s="12"/>
      <c r="AB88" s="276"/>
      <c r="AC88" s="12"/>
      <c r="AD88" s="378"/>
      <c r="AE88" s="379"/>
      <c r="AF88" s="379"/>
      <c r="AG88" s="379"/>
      <c r="AH88" s="379"/>
      <c r="AI88" s="379"/>
      <c r="AJ88" s="380"/>
      <c r="AK88" s="2"/>
      <c r="AL88" s="2"/>
      <c r="AM88" s="2"/>
      <c r="AN88" s="2"/>
      <c r="AO88" s="2"/>
      <c r="AP88" s="2"/>
      <c r="AQ88" s="2"/>
      <c r="AR88" s="3"/>
      <c r="AT88" s="181">
        <f t="shared" si="1"/>
        <v>33</v>
      </c>
    </row>
    <row r="89" spans="1:46" ht="15" customHeight="1">
      <c r="A89" s="226">
        <f t="shared" si="0"/>
        <v>0</v>
      </c>
      <c r="B89" s="22"/>
      <c r="C89" s="2"/>
      <c r="D89" s="229"/>
      <c r="E89" s="14"/>
      <c r="F89" s="371"/>
      <c r="G89" s="371"/>
      <c r="H89" s="371"/>
      <c r="I89" s="14"/>
      <c r="J89" s="234"/>
      <c r="K89" s="14"/>
      <c r="L89" s="235"/>
      <c r="M89" s="14"/>
      <c r="N89" s="372"/>
      <c r="O89" s="373"/>
      <c r="P89" s="373"/>
      <c r="Q89" s="374"/>
      <c r="R89" s="14"/>
      <c r="S89" s="372"/>
      <c r="T89" s="373"/>
      <c r="U89" s="374"/>
      <c r="V89" s="14"/>
      <c r="W89" s="372"/>
      <c r="X89" s="373"/>
      <c r="Y89" s="373"/>
      <c r="Z89" s="374"/>
      <c r="AA89" s="12"/>
      <c r="AB89" s="276"/>
      <c r="AC89" s="12"/>
      <c r="AD89" s="378"/>
      <c r="AE89" s="379"/>
      <c r="AF89" s="379"/>
      <c r="AG89" s="379"/>
      <c r="AH89" s="379"/>
      <c r="AI89" s="379"/>
      <c r="AJ89" s="380"/>
      <c r="AK89" s="2"/>
      <c r="AL89" s="2"/>
      <c r="AM89" s="2"/>
      <c r="AN89" s="2"/>
      <c r="AO89" s="2"/>
      <c r="AP89" s="2"/>
      <c r="AQ89" s="2"/>
      <c r="AR89" s="3"/>
      <c r="AT89" s="181">
        <f t="shared" si="1"/>
        <v>34</v>
      </c>
    </row>
    <row r="90" spans="1:46" ht="15" customHeight="1">
      <c r="A90" s="226">
        <f t="shared" si="0"/>
        <v>0</v>
      </c>
      <c r="B90" s="22"/>
      <c r="C90" s="2"/>
      <c r="D90" s="2"/>
      <c r="E90" s="277"/>
      <c r="F90" s="385"/>
      <c r="G90" s="385"/>
      <c r="H90" s="385"/>
      <c r="I90" s="268"/>
      <c r="J90" s="278"/>
      <c r="K90" s="268"/>
      <c r="L90" s="272"/>
      <c r="M90" s="268"/>
      <c r="N90" s="385"/>
      <c r="O90" s="385"/>
      <c r="P90" s="385"/>
      <c r="Q90" s="385"/>
      <c r="R90" s="179"/>
      <c r="S90" s="385"/>
      <c r="T90" s="385"/>
      <c r="U90" s="385"/>
      <c r="V90" s="278"/>
      <c r="W90" s="383"/>
      <c r="X90" s="383"/>
      <c r="Y90" s="383"/>
      <c r="Z90" s="383"/>
      <c r="AA90" s="277"/>
      <c r="AB90" s="272"/>
      <c r="AC90" s="277"/>
      <c r="AD90" s="384"/>
      <c r="AE90" s="384"/>
      <c r="AF90" s="384"/>
      <c r="AG90" s="384"/>
      <c r="AH90" s="384"/>
      <c r="AI90" s="384"/>
      <c r="AJ90" s="384"/>
      <c r="AK90" s="2"/>
      <c r="AL90" s="2"/>
      <c r="AM90" s="2"/>
      <c r="AN90" s="2"/>
      <c r="AO90" s="2"/>
      <c r="AP90" s="2"/>
      <c r="AQ90" s="2"/>
      <c r="AR90" s="273"/>
      <c r="AT90" s="181">
        <f t="shared" si="1"/>
        <v>35</v>
      </c>
    </row>
    <row r="91" spans="1:46" ht="15" customHeight="1">
      <c r="A91" s="226">
        <f t="shared" si="0"/>
        <v>0</v>
      </c>
      <c r="B91" s="22"/>
      <c r="C91" s="2"/>
      <c r="D91" s="2"/>
      <c r="E91" s="277"/>
      <c r="F91" s="385"/>
      <c r="G91" s="385"/>
      <c r="H91" s="385"/>
      <c r="I91" s="268"/>
      <c r="J91" s="278"/>
      <c r="K91" s="268"/>
      <c r="L91" s="272"/>
      <c r="M91" s="268"/>
      <c r="N91" s="385"/>
      <c r="O91" s="385"/>
      <c r="P91" s="385"/>
      <c r="Q91" s="385"/>
      <c r="R91" s="179"/>
      <c r="S91" s="385"/>
      <c r="T91" s="385"/>
      <c r="U91" s="385"/>
      <c r="V91" s="278"/>
      <c r="W91" s="383"/>
      <c r="X91" s="383"/>
      <c r="Y91" s="383"/>
      <c r="Z91" s="383"/>
      <c r="AA91" s="277"/>
      <c r="AB91" s="272"/>
      <c r="AC91" s="277"/>
      <c r="AD91" s="384"/>
      <c r="AE91" s="384"/>
      <c r="AF91" s="384"/>
      <c r="AG91" s="384"/>
      <c r="AH91" s="384"/>
      <c r="AI91" s="384"/>
      <c r="AJ91" s="384"/>
      <c r="AK91" s="2"/>
      <c r="AL91" s="2"/>
      <c r="AM91" s="2"/>
      <c r="AN91" s="2"/>
      <c r="AO91" s="2"/>
      <c r="AP91" s="2"/>
      <c r="AQ91" s="2"/>
      <c r="AR91" s="273"/>
      <c r="AT91" s="181">
        <f t="shared" si="1"/>
        <v>36</v>
      </c>
    </row>
    <row r="92" spans="1:46" ht="15" customHeight="1">
      <c r="A92" s="226">
        <f t="shared" si="0"/>
        <v>0</v>
      </c>
      <c r="B92" s="22"/>
      <c r="C92" s="2"/>
      <c r="D92" s="229"/>
      <c r="E92" s="2"/>
      <c r="F92" s="371"/>
      <c r="G92" s="371"/>
      <c r="H92" s="371"/>
      <c r="I92" s="2"/>
      <c r="J92" s="234"/>
      <c r="K92" s="2"/>
      <c r="L92" s="235"/>
      <c r="M92" s="2"/>
      <c r="N92" s="375"/>
      <c r="O92" s="376"/>
      <c r="P92" s="376"/>
      <c r="Q92" s="377"/>
      <c r="R92" s="2"/>
      <c r="S92" s="372"/>
      <c r="T92" s="373"/>
      <c r="U92" s="374"/>
      <c r="V92" s="2"/>
      <c r="W92" s="372"/>
      <c r="X92" s="373"/>
      <c r="Y92" s="373"/>
      <c r="Z92" s="374"/>
      <c r="AA92" s="2"/>
      <c r="AB92" s="276"/>
      <c r="AC92" s="2"/>
      <c r="AD92" s="378"/>
      <c r="AE92" s="379"/>
      <c r="AF92" s="379"/>
      <c r="AG92" s="379"/>
      <c r="AH92" s="379"/>
      <c r="AI92" s="379"/>
      <c r="AJ92" s="380"/>
      <c r="AK92" s="2"/>
      <c r="AL92" s="2"/>
      <c r="AM92" s="2"/>
      <c r="AN92" s="2"/>
      <c r="AO92" s="2"/>
      <c r="AP92" s="2"/>
      <c r="AQ92" s="2"/>
      <c r="AR92" s="3"/>
      <c r="AT92" s="181">
        <f t="shared" si="1"/>
        <v>37</v>
      </c>
    </row>
    <row r="93" spans="1:46" ht="15" customHeight="1">
      <c r="A93" s="226">
        <f t="shared" si="0"/>
        <v>0</v>
      </c>
      <c r="B93" s="22"/>
      <c r="C93" s="2"/>
      <c r="D93" s="229"/>
      <c r="E93" s="2"/>
      <c r="F93" s="371"/>
      <c r="G93" s="371"/>
      <c r="H93" s="371"/>
      <c r="I93" s="2"/>
      <c r="J93" s="234"/>
      <c r="K93" s="2"/>
      <c r="L93" s="235"/>
      <c r="M93" s="2"/>
      <c r="N93" s="375"/>
      <c r="O93" s="376"/>
      <c r="P93" s="376"/>
      <c r="Q93" s="377"/>
      <c r="R93" s="2"/>
      <c r="S93" s="372"/>
      <c r="T93" s="373"/>
      <c r="U93" s="374"/>
      <c r="V93" s="2"/>
      <c r="W93" s="372"/>
      <c r="X93" s="373"/>
      <c r="Y93" s="373"/>
      <c r="Z93" s="374"/>
      <c r="AA93" s="2"/>
      <c r="AB93" s="276"/>
      <c r="AC93" s="2"/>
      <c r="AD93" s="378"/>
      <c r="AE93" s="379"/>
      <c r="AF93" s="379"/>
      <c r="AG93" s="379"/>
      <c r="AH93" s="379"/>
      <c r="AI93" s="379"/>
      <c r="AJ93" s="380"/>
      <c r="AK93" s="2"/>
      <c r="AL93" s="2"/>
      <c r="AM93" s="2"/>
      <c r="AN93" s="2"/>
      <c r="AO93" s="2"/>
      <c r="AP93" s="2"/>
      <c r="AQ93" s="2"/>
      <c r="AR93" s="3"/>
      <c r="AT93" s="181">
        <f t="shared" si="1"/>
        <v>38</v>
      </c>
    </row>
    <row r="94" spans="1:46" ht="15" customHeight="1">
      <c r="A94" s="226">
        <f t="shared" si="0"/>
        <v>0</v>
      </c>
      <c r="B94" s="22"/>
      <c r="C94" s="2"/>
      <c r="D94" s="229"/>
      <c r="E94" s="2"/>
      <c r="F94" s="371"/>
      <c r="G94" s="371"/>
      <c r="H94" s="371"/>
      <c r="I94" s="2"/>
      <c r="J94" s="234"/>
      <c r="K94" s="2"/>
      <c r="L94" s="235"/>
      <c r="M94" s="2"/>
      <c r="N94" s="375"/>
      <c r="O94" s="376"/>
      <c r="P94" s="376"/>
      <c r="Q94" s="377"/>
      <c r="R94" s="2"/>
      <c r="S94" s="372"/>
      <c r="T94" s="373"/>
      <c r="U94" s="374"/>
      <c r="V94" s="2"/>
      <c r="W94" s="372"/>
      <c r="X94" s="373"/>
      <c r="Y94" s="373"/>
      <c r="Z94" s="374"/>
      <c r="AA94" s="2"/>
      <c r="AB94" s="276"/>
      <c r="AC94" s="2"/>
      <c r="AD94" s="378"/>
      <c r="AE94" s="379"/>
      <c r="AF94" s="379"/>
      <c r="AG94" s="379"/>
      <c r="AH94" s="379"/>
      <c r="AI94" s="379"/>
      <c r="AJ94" s="380"/>
      <c r="AK94" s="2"/>
      <c r="AL94" s="2"/>
      <c r="AM94" s="2"/>
      <c r="AN94" s="2"/>
      <c r="AO94" s="2"/>
      <c r="AP94" s="2"/>
      <c r="AQ94" s="2"/>
      <c r="AR94" s="3"/>
      <c r="AT94" s="181">
        <f t="shared" si="1"/>
        <v>39</v>
      </c>
    </row>
    <row r="95" spans="1:46" ht="15" customHeight="1">
      <c r="A95" s="226">
        <f t="shared" si="0"/>
        <v>0</v>
      </c>
      <c r="B95" s="22"/>
      <c r="C95" s="2"/>
      <c r="D95" s="229"/>
      <c r="E95" s="2"/>
      <c r="F95" s="371"/>
      <c r="G95" s="371"/>
      <c r="H95" s="371"/>
      <c r="I95" s="2"/>
      <c r="J95" s="234"/>
      <c r="K95" s="2"/>
      <c r="L95" s="235"/>
      <c r="M95" s="2"/>
      <c r="N95" s="375"/>
      <c r="O95" s="376"/>
      <c r="P95" s="376"/>
      <c r="Q95" s="377"/>
      <c r="R95" s="2"/>
      <c r="S95" s="372"/>
      <c r="T95" s="373"/>
      <c r="U95" s="374"/>
      <c r="V95" s="2"/>
      <c r="W95" s="372"/>
      <c r="X95" s="373"/>
      <c r="Y95" s="373"/>
      <c r="Z95" s="374"/>
      <c r="AA95" s="2"/>
      <c r="AB95" s="276"/>
      <c r="AC95" s="2"/>
      <c r="AD95" s="378"/>
      <c r="AE95" s="379"/>
      <c r="AF95" s="379"/>
      <c r="AG95" s="379"/>
      <c r="AH95" s="379"/>
      <c r="AI95" s="379"/>
      <c r="AJ95" s="380"/>
      <c r="AK95" s="2"/>
      <c r="AL95" s="2"/>
      <c r="AM95" s="2"/>
      <c r="AN95" s="2"/>
      <c r="AO95" s="2"/>
      <c r="AP95" s="2"/>
      <c r="AQ95" s="2"/>
      <c r="AR95" s="3"/>
      <c r="AT95" s="181">
        <f t="shared" si="1"/>
        <v>40</v>
      </c>
    </row>
    <row r="96" spans="1:46" ht="15" customHeight="1">
      <c r="A96" s="226">
        <f t="shared" si="0"/>
        <v>0</v>
      </c>
      <c r="B96" s="22"/>
      <c r="C96" s="2"/>
      <c r="D96" s="229"/>
      <c r="E96" s="2"/>
      <c r="F96" s="371"/>
      <c r="G96" s="371"/>
      <c r="H96" s="371"/>
      <c r="I96" s="2"/>
      <c r="J96" s="234"/>
      <c r="K96" s="2"/>
      <c r="L96" s="235"/>
      <c r="M96" s="2"/>
      <c r="N96" s="375"/>
      <c r="O96" s="376"/>
      <c r="P96" s="376"/>
      <c r="Q96" s="377"/>
      <c r="R96" s="2"/>
      <c r="S96" s="372"/>
      <c r="T96" s="373"/>
      <c r="U96" s="374"/>
      <c r="V96" s="2"/>
      <c r="W96" s="372"/>
      <c r="X96" s="373"/>
      <c r="Y96" s="373"/>
      <c r="Z96" s="374"/>
      <c r="AA96" s="2"/>
      <c r="AB96" s="276"/>
      <c r="AC96" s="2"/>
      <c r="AD96" s="378"/>
      <c r="AE96" s="379"/>
      <c r="AF96" s="379"/>
      <c r="AG96" s="379"/>
      <c r="AH96" s="379"/>
      <c r="AI96" s="379"/>
      <c r="AJ96" s="380"/>
      <c r="AK96" s="2"/>
      <c r="AL96" s="2"/>
      <c r="AM96" s="2"/>
      <c r="AN96" s="2"/>
      <c r="AO96" s="2"/>
      <c r="AP96" s="2"/>
      <c r="AQ96" s="2"/>
      <c r="AR96" s="3"/>
      <c r="AT96" s="181">
        <f t="shared" si="1"/>
        <v>41</v>
      </c>
    </row>
    <row r="97" spans="1:46" ht="15" customHeight="1">
      <c r="A97" s="226">
        <f t="shared" si="0"/>
        <v>0</v>
      </c>
      <c r="B97" s="22"/>
      <c r="C97" s="2"/>
      <c r="D97" s="229"/>
      <c r="E97" s="2"/>
      <c r="F97" s="371"/>
      <c r="G97" s="371"/>
      <c r="H97" s="371"/>
      <c r="I97" s="2"/>
      <c r="J97" s="234"/>
      <c r="K97" s="2"/>
      <c r="L97" s="235"/>
      <c r="M97" s="2"/>
      <c r="N97" s="375"/>
      <c r="O97" s="376"/>
      <c r="P97" s="376"/>
      <c r="Q97" s="377"/>
      <c r="R97" s="2"/>
      <c r="S97" s="372"/>
      <c r="T97" s="373"/>
      <c r="U97" s="374"/>
      <c r="V97" s="2"/>
      <c r="W97" s="372"/>
      <c r="X97" s="373"/>
      <c r="Y97" s="373"/>
      <c r="Z97" s="374"/>
      <c r="AA97" s="2"/>
      <c r="AB97" s="276"/>
      <c r="AC97" s="2"/>
      <c r="AD97" s="378"/>
      <c r="AE97" s="379"/>
      <c r="AF97" s="379"/>
      <c r="AG97" s="379"/>
      <c r="AH97" s="379"/>
      <c r="AI97" s="379"/>
      <c r="AJ97" s="380"/>
      <c r="AK97" s="2"/>
      <c r="AL97" s="2"/>
      <c r="AM97" s="2"/>
      <c r="AN97" s="2"/>
      <c r="AO97" s="2"/>
      <c r="AP97" s="2"/>
      <c r="AQ97" s="2"/>
      <c r="AR97" s="3"/>
      <c r="AT97" s="181">
        <f t="shared" si="1"/>
        <v>42</v>
      </c>
    </row>
    <row r="98" spans="1:46" ht="15" customHeight="1">
      <c r="A98" s="226">
        <f t="shared" si="0"/>
        <v>0</v>
      </c>
      <c r="B98" s="22"/>
      <c r="C98" s="2"/>
      <c r="D98" s="229"/>
      <c r="E98" s="2"/>
      <c r="F98" s="371"/>
      <c r="G98" s="371"/>
      <c r="H98" s="371"/>
      <c r="I98" s="2"/>
      <c r="J98" s="234"/>
      <c r="K98" s="2"/>
      <c r="L98" s="235"/>
      <c r="M98" s="2"/>
      <c r="N98" s="375"/>
      <c r="O98" s="376"/>
      <c r="P98" s="376"/>
      <c r="Q98" s="377"/>
      <c r="R98" s="2"/>
      <c r="S98" s="372"/>
      <c r="T98" s="373"/>
      <c r="U98" s="374"/>
      <c r="V98" s="2"/>
      <c r="W98" s="372"/>
      <c r="X98" s="373"/>
      <c r="Y98" s="373"/>
      <c r="Z98" s="374"/>
      <c r="AA98" s="2"/>
      <c r="AB98" s="276"/>
      <c r="AC98" s="2"/>
      <c r="AD98" s="378"/>
      <c r="AE98" s="379"/>
      <c r="AF98" s="379"/>
      <c r="AG98" s="379"/>
      <c r="AH98" s="379"/>
      <c r="AI98" s="379"/>
      <c r="AJ98" s="380"/>
      <c r="AK98" s="2"/>
      <c r="AL98" s="2"/>
      <c r="AM98" s="2"/>
      <c r="AN98" s="2"/>
      <c r="AO98" s="2"/>
      <c r="AP98" s="2"/>
      <c r="AQ98" s="2"/>
      <c r="AR98" s="3"/>
      <c r="AT98" s="181">
        <f t="shared" si="1"/>
        <v>43</v>
      </c>
    </row>
    <row r="99" spans="1:46" ht="15" customHeight="1">
      <c r="A99" s="226">
        <f t="shared" si="0"/>
        <v>0</v>
      </c>
      <c r="B99" s="22"/>
      <c r="C99" s="2"/>
      <c r="D99" s="229"/>
      <c r="E99" s="2"/>
      <c r="F99" s="371"/>
      <c r="G99" s="371"/>
      <c r="H99" s="371"/>
      <c r="I99" s="2"/>
      <c r="J99" s="234"/>
      <c r="K99" s="2"/>
      <c r="L99" s="235"/>
      <c r="M99" s="2"/>
      <c r="N99" s="375"/>
      <c r="O99" s="376"/>
      <c r="P99" s="376"/>
      <c r="Q99" s="377"/>
      <c r="R99" s="2"/>
      <c r="S99" s="372"/>
      <c r="T99" s="373"/>
      <c r="U99" s="374"/>
      <c r="V99" s="2"/>
      <c r="W99" s="372"/>
      <c r="X99" s="373"/>
      <c r="Y99" s="373"/>
      <c r="Z99" s="374"/>
      <c r="AA99" s="2"/>
      <c r="AB99" s="276"/>
      <c r="AC99" s="2"/>
      <c r="AD99" s="378"/>
      <c r="AE99" s="379"/>
      <c r="AF99" s="379"/>
      <c r="AG99" s="379"/>
      <c r="AH99" s="379"/>
      <c r="AI99" s="379"/>
      <c r="AJ99" s="380"/>
      <c r="AK99" s="2"/>
      <c r="AL99" s="2"/>
      <c r="AM99" s="2"/>
      <c r="AN99" s="2"/>
      <c r="AO99" s="2"/>
      <c r="AP99" s="2"/>
      <c r="AQ99" s="2"/>
      <c r="AR99" s="3"/>
      <c r="AT99" s="181">
        <f t="shared" si="1"/>
        <v>44</v>
      </c>
    </row>
    <row r="100" spans="1:46" ht="15" customHeight="1">
      <c r="A100" s="226">
        <f t="shared" si="0"/>
        <v>0</v>
      </c>
      <c r="B100" s="22"/>
      <c r="C100" s="2"/>
      <c r="D100" s="229"/>
      <c r="E100" s="2"/>
      <c r="F100" s="371"/>
      <c r="G100" s="371"/>
      <c r="H100" s="371"/>
      <c r="I100" s="2"/>
      <c r="J100" s="234"/>
      <c r="K100" s="2"/>
      <c r="L100" s="235"/>
      <c r="M100" s="2"/>
      <c r="N100" s="375"/>
      <c r="O100" s="376"/>
      <c r="P100" s="376"/>
      <c r="Q100" s="377"/>
      <c r="R100" s="2"/>
      <c r="S100" s="372"/>
      <c r="T100" s="373"/>
      <c r="U100" s="374"/>
      <c r="V100" s="2"/>
      <c r="W100" s="372"/>
      <c r="X100" s="373"/>
      <c r="Y100" s="373"/>
      <c r="Z100" s="374"/>
      <c r="AA100" s="2"/>
      <c r="AB100" s="276"/>
      <c r="AC100" s="2"/>
      <c r="AD100" s="378"/>
      <c r="AE100" s="379"/>
      <c r="AF100" s="379"/>
      <c r="AG100" s="379"/>
      <c r="AH100" s="379"/>
      <c r="AI100" s="379"/>
      <c r="AJ100" s="380"/>
      <c r="AK100" s="2"/>
      <c r="AL100" s="2"/>
      <c r="AM100" s="2"/>
      <c r="AN100" s="2"/>
      <c r="AO100" s="2"/>
      <c r="AP100" s="2"/>
      <c r="AQ100" s="2"/>
      <c r="AR100" s="3"/>
      <c r="AT100" s="181">
        <f t="shared" si="1"/>
        <v>45</v>
      </c>
    </row>
    <row r="101" spans="1:46" ht="15" customHeight="1">
      <c r="A101" s="226">
        <f t="shared" si="0"/>
        <v>0</v>
      </c>
      <c r="B101" s="22"/>
      <c r="C101" s="2"/>
      <c r="D101" s="229"/>
      <c r="E101" s="2"/>
      <c r="F101" s="371"/>
      <c r="G101" s="371"/>
      <c r="H101" s="371"/>
      <c r="I101" s="2"/>
      <c r="J101" s="234"/>
      <c r="K101" s="2"/>
      <c r="L101" s="235"/>
      <c r="M101" s="2"/>
      <c r="N101" s="375"/>
      <c r="O101" s="376"/>
      <c r="P101" s="376"/>
      <c r="Q101" s="377"/>
      <c r="R101" s="2"/>
      <c r="S101" s="372"/>
      <c r="T101" s="373"/>
      <c r="U101" s="374"/>
      <c r="V101" s="2"/>
      <c r="W101" s="372"/>
      <c r="X101" s="373"/>
      <c r="Y101" s="373"/>
      <c r="Z101" s="374"/>
      <c r="AA101" s="2"/>
      <c r="AB101" s="276"/>
      <c r="AC101" s="2"/>
      <c r="AD101" s="378"/>
      <c r="AE101" s="379"/>
      <c r="AF101" s="379"/>
      <c r="AG101" s="379"/>
      <c r="AH101" s="379"/>
      <c r="AI101" s="379"/>
      <c r="AJ101" s="380"/>
      <c r="AK101" s="2"/>
      <c r="AL101" s="2"/>
      <c r="AM101" s="2"/>
      <c r="AN101" s="2"/>
      <c r="AO101" s="2"/>
      <c r="AP101" s="2"/>
      <c r="AQ101" s="2"/>
      <c r="AR101" s="3"/>
      <c r="AT101" s="181">
        <f t="shared" si="1"/>
        <v>46</v>
      </c>
    </row>
    <row r="102" spans="1:46" ht="15" customHeight="1">
      <c r="A102" s="226">
        <f t="shared" si="0"/>
        <v>0</v>
      </c>
      <c r="B102" s="22"/>
      <c r="C102" s="2"/>
      <c r="D102" s="229"/>
      <c r="E102" s="2"/>
      <c r="F102" s="371"/>
      <c r="G102" s="371"/>
      <c r="H102" s="371"/>
      <c r="I102" s="2"/>
      <c r="J102" s="234"/>
      <c r="K102" s="2"/>
      <c r="L102" s="235"/>
      <c r="M102" s="2"/>
      <c r="N102" s="375"/>
      <c r="O102" s="376"/>
      <c r="P102" s="376"/>
      <c r="Q102" s="377"/>
      <c r="R102" s="2"/>
      <c r="S102" s="372"/>
      <c r="T102" s="373"/>
      <c r="U102" s="374"/>
      <c r="V102" s="2"/>
      <c r="W102" s="372"/>
      <c r="X102" s="373"/>
      <c r="Y102" s="373"/>
      <c r="Z102" s="374"/>
      <c r="AA102" s="2"/>
      <c r="AB102" s="276"/>
      <c r="AC102" s="2"/>
      <c r="AD102" s="378"/>
      <c r="AE102" s="379"/>
      <c r="AF102" s="379"/>
      <c r="AG102" s="379"/>
      <c r="AH102" s="379"/>
      <c r="AI102" s="379"/>
      <c r="AJ102" s="380"/>
      <c r="AK102" s="2"/>
      <c r="AL102" s="2"/>
      <c r="AM102" s="2"/>
      <c r="AN102" s="2"/>
      <c r="AO102" s="2"/>
      <c r="AP102" s="2"/>
      <c r="AQ102" s="2"/>
      <c r="AR102" s="3"/>
      <c r="AT102" s="181">
        <f t="shared" si="1"/>
        <v>47</v>
      </c>
    </row>
    <row r="103" spans="1:46" ht="15" customHeight="1">
      <c r="A103" s="226">
        <f t="shared" si="0"/>
        <v>0</v>
      </c>
      <c r="B103" s="22"/>
      <c r="C103" s="2"/>
      <c r="D103" s="229"/>
      <c r="E103" s="2"/>
      <c r="F103" s="371"/>
      <c r="G103" s="371"/>
      <c r="H103" s="371"/>
      <c r="I103" s="2"/>
      <c r="J103" s="234"/>
      <c r="K103" s="2"/>
      <c r="L103" s="235"/>
      <c r="M103" s="2"/>
      <c r="N103" s="375"/>
      <c r="O103" s="376"/>
      <c r="P103" s="376"/>
      <c r="Q103" s="377"/>
      <c r="R103" s="2"/>
      <c r="S103" s="372"/>
      <c r="T103" s="373"/>
      <c r="U103" s="374"/>
      <c r="V103" s="2"/>
      <c r="W103" s="372"/>
      <c r="X103" s="373"/>
      <c r="Y103" s="373"/>
      <c r="Z103" s="374"/>
      <c r="AA103" s="2"/>
      <c r="AB103" s="276"/>
      <c r="AC103" s="2"/>
      <c r="AD103" s="378"/>
      <c r="AE103" s="379"/>
      <c r="AF103" s="379"/>
      <c r="AG103" s="379"/>
      <c r="AH103" s="379"/>
      <c r="AI103" s="379"/>
      <c r="AJ103" s="380"/>
      <c r="AK103" s="2"/>
      <c r="AL103" s="2"/>
      <c r="AM103" s="2"/>
      <c r="AN103" s="2"/>
      <c r="AO103" s="2"/>
      <c r="AP103" s="2"/>
      <c r="AQ103" s="2"/>
      <c r="AR103" s="3"/>
      <c r="AT103" s="181">
        <f t="shared" si="1"/>
        <v>48</v>
      </c>
    </row>
    <row r="104" spans="1:46" ht="15" customHeight="1">
      <c r="A104" s="226">
        <f t="shared" si="0"/>
        <v>0</v>
      </c>
      <c r="B104" s="22"/>
      <c r="C104" s="2"/>
      <c r="D104" s="229"/>
      <c r="E104" s="2"/>
      <c r="F104" s="371"/>
      <c r="G104" s="371"/>
      <c r="H104" s="371"/>
      <c r="I104" s="2"/>
      <c r="J104" s="234"/>
      <c r="K104" s="2"/>
      <c r="L104" s="235"/>
      <c r="M104" s="2"/>
      <c r="N104" s="375"/>
      <c r="O104" s="376"/>
      <c r="P104" s="376"/>
      <c r="Q104" s="377"/>
      <c r="R104" s="2"/>
      <c r="S104" s="372"/>
      <c r="T104" s="373"/>
      <c r="U104" s="374"/>
      <c r="V104" s="2"/>
      <c r="W104" s="372"/>
      <c r="X104" s="373"/>
      <c r="Y104" s="373"/>
      <c r="Z104" s="374"/>
      <c r="AA104" s="2"/>
      <c r="AB104" s="276"/>
      <c r="AC104" s="2"/>
      <c r="AD104" s="378"/>
      <c r="AE104" s="379"/>
      <c r="AF104" s="379"/>
      <c r="AG104" s="379"/>
      <c r="AH104" s="379"/>
      <c r="AI104" s="379"/>
      <c r="AJ104" s="380"/>
      <c r="AK104" s="2"/>
      <c r="AL104" s="2"/>
      <c r="AM104" s="2"/>
      <c r="AN104" s="2"/>
      <c r="AO104" s="2"/>
      <c r="AP104" s="2"/>
      <c r="AQ104" s="2"/>
      <c r="AR104" s="3"/>
      <c r="AT104" s="181">
        <f t="shared" si="1"/>
        <v>49</v>
      </c>
    </row>
    <row r="105" spans="1:46" ht="15" customHeight="1">
      <c r="A105" s="226">
        <f t="shared" si="0"/>
        <v>0</v>
      </c>
      <c r="B105" s="22"/>
      <c r="C105" s="2"/>
      <c r="D105" s="229"/>
      <c r="E105" s="2"/>
      <c r="F105" s="371"/>
      <c r="G105" s="371"/>
      <c r="H105" s="371"/>
      <c r="I105" s="2"/>
      <c r="J105" s="234"/>
      <c r="K105" s="2"/>
      <c r="L105" s="235"/>
      <c r="M105" s="2"/>
      <c r="N105" s="375"/>
      <c r="O105" s="376"/>
      <c r="P105" s="376"/>
      <c r="Q105" s="377"/>
      <c r="R105" s="2"/>
      <c r="S105" s="372"/>
      <c r="T105" s="373"/>
      <c r="U105" s="374"/>
      <c r="V105" s="2"/>
      <c r="W105" s="372"/>
      <c r="X105" s="373"/>
      <c r="Y105" s="373"/>
      <c r="Z105" s="374"/>
      <c r="AA105" s="2"/>
      <c r="AB105" s="276"/>
      <c r="AC105" s="2"/>
      <c r="AD105" s="378"/>
      <c r="AE105" s="379"/>
      <c r="AF105" s="379"/>
      <c r="AG105" s="379"/>
      <c r="AH105" s="379"/>
      <c r="AI105" s="379"/>
      <c r="AJ105" s="380"/>
      <c r="AK105" s="2"/>
      <c r="AL105" s="2"/>
      <c r="AM105" s="2"/>
      <c r="AN105" s="2"/>
      <c r="AO105" s="2"/>
      <c r="AP105" s="2"/>
      <c r="AQ105" s="2"/>
      <c r="AR105" s="3"/>
      <c r="AT105" s="181">
        <f t="shared" si="1"/>
        <v>50</v>
      </c>
    </row>
    <row r="106" spans="1:46" ht="15" customHeight="1">
      <c r="A106" s="226">
        <f t="shared" si="0"/>
        <v>0</v>
      </c>
      <c r="B106" s="22"/>
      <c r="C106" s="2"/>
      <c r="D106" s="229"/>
      <c r="E106" s="2"/>
      <c r="F106" s="371"/>
      <c r="G106" s="371"/>
      <c r="H106" s="371"/>
      <c r="I106" s="2"/>
      <c r="J106" s="234"/>
      <c r="K106" s="2"/>
      <c r="L106" s="235"/>
      <c r="M106" s="2"/>
      <c r="N106" s="375"/>
      <c r="O106" s="376"/>
      <c r="P106" s="376"/>
      <c r="Q106" s="377"/>
      <c r="R106" s="2"/>
      <c r="S106" s="372"/>
      <c r="T106" s="373"/>
      <c r="U106" s="374"/>
      <c r="V106" s="2"/>
      <c r="W106" s="372"/>
      <c r="X106" s="373"/>
      <c r="Y106" s="373"/>
      <c r="Z106" s="374"/>
      <c r="AA106" s="2"/>
      <c r="AB106" s="276"/>
      <c r="AC106" s="2"/>
      <c r="AD106" s="378"/>
      <c r="AE106" s="379"/>
      <c r="AF106" s="379"/>
      <c r="AG106" s="379"/>
      <c r="AH106" s="379"/>
      <c r="AI106" s="379"/>
      <c r="AJ106" s="380"/>
      <c r="AK106" s="2"/>
      <c r="AL106" s="2"/>
      <c r="AM106" s="2"/>
      <c r="AN106" s="2"/>
      <c r="AO106" s="2"/>
      <c r="AP106" s="2"/>
      <c r="AQ106" s="2"/>
      <c r="AR106" s="3"/>
      <c r="AT106" s="181">
        <f t="shared" si="1"/>
        <v>51</v>
      </c>
    </row>
    <row r="107" spans="1:46" ht="15" customHeight="1">
      <c r="A107" s="226">
        <f t="shared" si="0"/>
        <v>0</v>
      </c>
      <c r="B107" s="22"/>
      <c r="C107" s="2"/>
      <c r="D107" s="229"/>
      <c r="E107" s="2"/>
      <c r="F107" s="371"/>
      <c r="G107" s="371"/>
      <c r="H107" s="371"/>
      <c r="I107" s="2"/>
      <c r="J107" s="234"/>
      <c r="K107" s="2"/>
      <c r="L107" s="235"/>
      <c r="M107" s="2"/>
      <c r="N107" s="375"/>
      <c r="O107" s="376"/>
      <c r="P107" s="376"/>
      <c r="Q107" s="377"/>
      <c r="R107" s="2"/>
      <c r="S107" s="372"/>
      <c r="T107" s="373"/>
      <c r="U107" s="374"/>
      <c r="V107" s="2"/>
      <c r="W107" s="372"/>
      <c r="X107" s="373"/>
      <c r="Y107" s="373"/>
      <c r="Z107" s="374"/>
      <c r="AA107" s="2"/>
      <c r="AB107" s="276"/>
      <c r="AC107" s="2"/>
      <c r="AD107" s="378"/>
      <c r="AE107" s="379"/>
      <c r="AF107" s="379"/>
      <c r="AG107" s="379"/>
      <c r="AH107" s="379"/>
      <c r="AI107" s="379"/>
      <c r="AJ107" s="380"/>
      <c r="AK107" s="2"/>
      <c r="AL107" s="2"/>
      <c r="AM107" s="2"/>
      <c r="AN107" s="2"/>
      <c r="AO107" s="2"/>
      <c r="AP107" s="2"/>
      <c r="AQ107" s="2"/>
      <c r="AR107" s="3"/>
      <c r="AT107" s="181">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1">
        <f t="shared" si="1"/>
        <v>53</v>
      </c>
    </row>
    <row r="109" spans="1:46" ht="15.75">
      <c r="B109" s="22"/>
      <c r="C109" s="310" t="s">
        <v>728</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2"/>
      <c r="AR109" s="160"/>
    </row>
    <row r="110" spans="1:46" ht="3.95" customHeight="1">
      <c r="B110" s="22"/>
      <c r="C110" s="2"/>
      <c r="D110" s="2"/>
      <c r="E110" s="2"/>
      <c r="F110" s="2"/>
      <c r="G110" s="2"/>
      <c r="H110" s="139"/>
      <c r="I110" s="2"/>
      <c r="J110" s="139"/>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07" t="s">
        <v>722</v>
      </c>
      <c r="E111" s="308"/>
      <c r="F111" s="309"/>
      <c r="G111" s="99"/>
      <c r="H111" s="437" t="s">
        <v>1713</v>
      </c>
      <c r="I111" s="438"/>
      <c r="J111" s="439"/>
      <c r="K111" s="96"/>
      <c r="L111" s="307" t="s">
        <v>1717</v>
      </c>
      <c r="M111" s="308"/>
      <c r="N111" s="308"/>
      <c r="O111" s="308"/>
      <c r="P111" s="308"/>
      <c r="Q111" s="308"/>
      <c r="R111" s="308"/>
      <c r="S111" s="308"/>
      <c r="T111" s="308"/>
      <c r="U111" s="309"/>
      <c r="V111" s="92"/>
      <c r="W111" s="306" t="s">
        <v>1714</v>
      </c>
      <c r="X111" s="306"/>
      <c r="Y111" s="306"/>
      <c r="Z111" s="306"/>
      <c r="AA111" s="306"/>
      <c r="AB111" s="306"/>
      <c r="AC111" s="306"/>
      <c r="AD111" s="306"/>
      <c r="AE111" s="306"/>
      <c r="AF111" s="306"/>
      <c r="AG111" s="306"/>
      <c r="AH111" s="306"/>
      <c r="AI111" s="306"/>
      <c r="AJ111" s="306"/>
      <c r="AK111" s="24"/>
      <c r="AL111" s="2"/>
      <c r="AM111" s="2"/>
      <c r="AN111" s="24"/>
      <c r="AO111" s="24"/>
      <c r="AP111" s="24"/>
      <c r="AQ111" s="24"/>
      <c r="AR111" s="167"/>
    </row>
    <row r="112" spans="1:46" ht="3.95" customHeight="1">
      <c r="B112" s="22"/>
      <c r="C112" s="2"/>
      <c r="D112" s="277"/>
      <c r="E112" s="277"/>
      <c r="F112" s="277"/>
      <c r="G112" s="277"/>
      <c r="H112" s="277"/>
      <c r="I112" s="20"/>
      <c r="J112" s="278"/>
      <c r="K112" s="20"/>
      <c r="L112" s="20"/>
      <c r="M112" s="20"/>
      <c r="N112" s="278"/>
      <c r="O112" s="278"/>
      <c r="P112" s="278"/>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69" t="str">
        <f>IF(IF(ISNA(VLOOKUP(AT56,$A$56:$U$107,6,0)),"",VLOOKUP(AT56,$A$56:$Q$107,6,0))="","",IF(ISNA(VLOOKUP(AT56,$A$56:$U$107,6,0)),"",VLOOKUP(AT56,$A$56:$Q$107,6,0)))</f>
        <v/>
      </c>
      <c r="E113" s="369"/>
      <c r="F113" s="369"/>
      <c r="G113" s="14"/>
      <c r="H113" s="381" t="str">
        <f>IF(IF(ISNA(VLOOKUP(AT56,$A$56:$U$107,10,0)),"",VLOOKUP(AT56,$A$56:$Q$107,10,0))="","",IF(ISNA(VLOOKUP(AT56,$A$56:$U$107,10,0)),"",VLOOKUP(AT56,$A$56:$Q$107,10,0)))</f>
        <v/>
      </c>
      <c r="I113" s="381"/>
      <c r="J113" s="381"/>
      <c r="K113" s="177"/>
      <c r="L113" s="371"/>
      <c r="M113" s="371"/>
      <c r="N113" s="371"/>
      <c r="O113" s="371"/>
      <c r="P113" s="371"/>
      <c r="Q113" s="371"/>
      <c r="R113" s="371"/>
      <c r="S113" s="371"/>
      <c r="T113" s="371"/>
      <c r="U113" s="371"/>
      <c r="V113" s="278"/>
      <c r="W113" s="372"/>
      <c r="X113" s="373"/>
      <c r="Y113" s="373"/>
      <c r="Z113" s="373"/>
      <c r="AA113" s="373"/>
      <c r="AB113" s="373"/>
      <c r="AC113" s="373"/>
      <c r="AD113" s="373"/>
      <c r="AE113" s="373"/>
      <c r="AF113" s="373"/>
      <c r="AG113" s="373"/>
      <c r="AH113" s="373"/>
      <c r="AI113" s="373"/>
      <c r="AJ113" s="374"/>
      <c r="AK113" s="2"/>
      <c r="AL113" s="2"/>
      <c r="AM113" s="2"/>
      <c r="AN113" s="2"/>
      <c r="AO113" s="2"/>
      <c r="AP113" s="2"/>
      <c r="AQ113" s="2"/>
      <c r="AR113" s="3"/>
    </row>
    <row r="114" spans="2:44">
      <c r="B114" s="22"/>
      <c r="C114" s="3"/>
      <c r="D114" s="369" t="str">
        <f t="shared" ref="D114:D130" si="2">IF(IF(ISNA(VLOOKUP(AT57,$A$56:$U$107,6,0)),"",VLOOKUP(AT57,$A$56:$Q$107,6,0))="","",IF(ISNA(VLOOKUP(AT57,$A$56:$U$107,6,0)),"",VLOOKUP(AT57,$A$56:$Q$107,6,0)))</f>
        <v/>
      </c>
      <c r="E114" s="369"/>
      <c r="F114" s="369"/>
      <c r="G114" s="14"/>
      <c r="H114" s="381" t="str">
        <f t="shared" ref="H114:H130" si="3">IF(IF(ISNA(VLOOKUP(AT57,$A$56:$U$107,10,0)),"",VLOOKUP(AT57,$A$56:$Q$107,10,0))="","",IF(ISNA(VLOOKUP(AT57,$A$56:$U$107,10,0)),"",VLOOKUP(AT57,$A$56:$Q$107,10,0)))</f>
        <v/>
      </c>
      <c r="I114" s="381"/>
      <c r="J114" s="381"/>
      <c r="K114" s="177"/>
      <c r="L114" s="371"/>
      <c r="M114" s="371"/>
      <c r="N114" s="371"/>
      <c r="O114" s="371"/>
      <c r="P114" s="371"/>
      <c r="Q114" s="371"/>
      <c r="R114" s="371"/>
      <c r="S114" s="371"/>
      <c r="T114" s="371"/>
      <c r="U114" s="371"/>
      <c r="V114" s="278"/>
      <c r="W114" s="372"/>
      <c r="X114" s="373"/>
      <c r="Y114" s="373"/>
      <c r="Z114" s="373"/>
      <c r="AA114" s="373"/>
      <c r="AB114" s="373"/>
      <c r="AC114" s="373"/>
      <c r="AD114" s="373"/>
      <c r="AE114" s="373"/>
      <c r="AF114" s="373"/>
      <c r="AG114" s="373"/>
      <c r="AH114" s="373"/>
      <c r="AI114" s="373"/>
      <c r="AJ114" s="374"/>
      <c r="AK114" s="2"/>
      <c r="AL114" s="2"/>
      <c r="AM114" s="2"/>
      <c r="AN114" s="2"/>
      <c r="AO114" s="2"/>
      <c r="AP114" s="2"/>
      <c r="AQ114" s="2"/>
      <c r="AR114" s="3"/>
    </row>
    <row r="115" spans="2:44">
      <c r="B115" s="22"/>
      <c r="C115" s="2"/>
      <c r="D115" s="369" t="str">
        <f t="shared" si="2"/>
        <v/>
      </c>
      <c r="E115" s="369"/>
      <c r="F115" s="369"/>
      <c r="G115" s="14"/>
      <c r="H115" s="381" t="str">
        <f t="shared" si="3"/>
        <v/>
      </c>
      <c r="I115" s="381"/>
      <c r="J115" s="381"/>
      <c r="K115" s="177"/>
      <c r="L115" s="371"/>
      <c r="M115" s="371"/>
      <c r="N115" s="371"/>
      <c r="O115" s="371"/>
      <c r="P115" s="371"/>
      <c r="Q115" s="371"/>
      <c r="R115" s="371"/>
      <c r="S115" s="371"/>
      <c r="T115" s="371"/>
      <c r="U115" s="371"/>
      <c r="V115" s="278"/>
      <c r="W115" s="372"/>
      <c r="X115" s="373"/>
      <c r="Y115" s="373"/>
      <c r="Z115" s="373"/>
      <c r="AA115" s="373"/>
      <c r="AB115" s="373"/>
      <c r="AC115" s="373"/>
      <c r="AD115" s="373"/>
      <c r="AE115" s="373"/>
      <c r="AF115" s="373"/>
      <c r="AG115" s="373"/>
      <c r="AH115" s="373"/>
      <c r="AI115" s="373"/>
      <c r="AJ115" s="374"/>
      <c r="AK115" s="2"/>
      <c r="AL115" s="2"/>
      <c r="AM115" s="2"/>
      <c r="AN115" s="2"/>
      <c r="AO115" s="2"/>
      <c r="AP115" s="2"/>
      <c r="AQ115" s="2"/>
      <c r="AR115" s="3"/>
    </row>
    <row r="116" spans="2:44">
      <c r="B116" s="22"/>
      <c r="C116" s="2"/>
      <c r="D116" s="369" t="str">
        <f t="shared" si="2"/>
        <v/>
      </c>
      <c r="E116" s="369"/>
      <c r="F116" s="369"/>
      <c r="G116" s="14"/>
      <c r="H116" s="381" t="str">
        <f t="shared" si="3"/>
        <v/>
      </c>
      <c r="I116" s="381"/>
      <c r="J116" s="381"/>
      <c r="K116" s="177"/>
      <c r="L116" s="371"/>
      <c r="M116" s="371"/>
      <c r="N116" s="371"/>
      <c r="O116" s="371"/>
      <c r="P116" s="371"/>
      <c r="Q116" s="371"/>
      <c r="R116" s="371"/>
      <c r="S116" s="371"/>
      <c r="T116" s="371"/>
      <c r="U116" s="371"/>
      <c r="V116" s="278"/>
      <c r="W116" s="372"/>
      <c r="X116" s="373"/>
      <c r="Y116" s="373"/>
      <c r="Z116" s="373"/>
      <c r="AA116" s="373"/>
      <c r="AB116" s="373"/>
      <c r="AC116" s="373"/>
      <c r="AD116" s="373"/>
      <c r="AE116" s="373"/>
      <c r="AF116" s="373"/>
      <c r="AG116" s="373"/>
      <c r="AH116" s="373"/>
      <c r="AI116" s="373"/>
      <c r="AJ116" s="374"/>
      <c r="AK116" s="2"/>
      <c r="AL116" s="2"/>
      <c r="AM116" s="2"/>
      <c r="AN116" s="2"/>
      <c r="AO116" s="2"/>
      <c r="AP116" s="2"/>
      <c r="AQ116" s="2"/>
      <c r="AR116" s="3"/>
    </row>
    <row r="117" spans="2:44">
      <c r="B117" s="22"/>
      <c r="C117" s="2"/>
      <c r="D117" s="369" t="str">
        <f t="shared" si="2"/>
        <v/>
      </c>
      <c r="E117" s="369"/>
      <c r="F117" s="369"/>
      <c r="G117" s="14"/>
      <c r="H117" s="381" t="str">
        <f t="shared" si="3"/>
        <v/>
      </c>
      <c r="I117" s="381"/>
      <c r="J117" s="381"/>
      <c r="K117" s="177"/>
      <c r="L117" s="371"/>
      <c r="M117" s="371"/>
      <c r="N117" s="371"/>
      <c r="O117" s="371"/>
      <c r="P117" s="371"/>
      <c r="Q117" s="371"/>
      <c r="R117" s="371"/>
      <c r="S117" s="371"/>
      <c r="T117" s="371"/>
      <c r="U117" s="371"/>
      <c r="V117" s="278"/>
      <c r="W117" s="372"/>
      <c r="X117" s="373"/>
      <c r="Y117" s="373"/>
      <c r="Z117" s="373"/>
      <c r="AA117" s="373"/>
      <c r="AB117" s="373"/>
      <c r="AC117" s="373"/>
      <c r="AD117" s="373"/>
      <c r="AE117" s="373"/>
      <c r="AF117" s="373"/>
      <c r="AG117" s="373"/>
      <c r="AH117" s="373"/>
      <c r="AI117" s="373"/>
      <c r="AJ117" s="374"/>
      <c r="AK117" s="2"/>
      <c r="AL117" s="2"/>
      <c r="AM117" s="2"/>
      <c r="AN117" s="2"/>
      <c r="AO117" s="2"/>
      <c r="AP117" s="2"/>
      <c r="AQ117" s="2"/>
      <c r="AR117" s="3"/>
    </row>
    <row r="118" spans="2:44">
      <c r="B118" s="22"/>
      <c r="C118" s="2"/>
      <c r="D118" s="369" t="str">
        <f t="shared" si="2"/>
        <v/>
      </c>
      <c r="E118" s="369"/>
      <c r="F118" s="369"/>
      <c r="G118" s="14"/>
      <c r="H118" s="381" t="str">
        <f t="shared" si="3"/>
        <v/>
      </c>
      <c r="I118" s="381"/>
      <c r="J118" s="381"/>
      <c r="K118" s="177"/>
      <c r="L118" s="371"/>
      <c r="M118" s="371"/>
      <c r="N118" s="371"/>
      <c r="O118" s="371"/>
      <c r="P118" s="371"/>
      <c r="Q118" s="371"/>
      <c r="R118" s="371"/>
      <c r="S118" s="371"/>
      <c r="T118" s="371"/>
      <c r="U118" s="371"/>
      <c r="V118" s="278"/>
      <c r="W118" s="372"/>
      <c r="X118" s="373"/>
      <c r="Y118" s="373"/>
      <c r="Z118" s="373"/>
      <c r="AA118" s="373"/>
      <c r="AB118" s="373"/>
      <c r="AC118" s="373"/>
      <c r="AD118" s="373"/>
      <c r="AE118" s="373"/>
      <c r="AF118" s="373"/>
      <c r="AG118" s="373"/>
      <c r="AH118" s="373"/>
      <c r="AI118" s="373"/>
      <c r="AJ118" s="374"/>
      <c r="AK118" s="2"/>
      <c r="AL118" s="2"/>
      <c r="AM118" s="2"/>
      <c r="AN118" s="2"/>
      <c r="AO118" s="2"/>
      <c r="AP118" s="2"/>
      <c r="AQ118" s="2"/>
      <c r="AR118" s="3"/>
    </row>
    <row r="119" spans="2:44">
      <c r="B119" s="22"/>
      <c r="C119" s="2"/>
      <c r="D119" s="369" t="str">
        <f t="shared" si="2"/>
        <v/>
      </c>
      <c r="E119" s="369"/>
      <c r="F119" s="369"/>
      <c r="G119" s="14"/>
      <c r="H119" s="381" t="str">
        <f t="shared" si="3"/>
        <v/>
      </c>
      <c r="I119" s="381"/>
      <c r="J119" s="381"/>
      <c r="K119" s="177"/>
      <c r="L119" s="371"/>
      <c r="M119" s="371"/>
      <c r="N119" s="371"/>
      <c r="O119" s="371"/>
      <c r="P119" s="371"/>
      <c r="Q119" s="371"/>
      <c r="R119" s="371"/>
      <c r="S119" s="371"/>
      <c r="T119" s="371"/>
      <c r="U119" s="371"/>
      <c r="V119" s="278"/>
      <c r="W119" s="372"/>
      <c r="X119" s="373"/>
      <c r="Y119" s="373"/>
      <c r="Z119" s="373"/>
      <c r="AA119" s="373"/>
      <c r="AB119" s="373"/>
      <c r="AC119" s="373"/>
      <c r="AD119" s="373"/>
      <c r="AE119" s="373"/>
      <c r="AF119" s="373"/>
      <c r="AG119" s="373"/>
      <c r="AH119" s="373"/>
      <c r="AI119" s="373"/>
      <c r="AJ119" s="374"/>
      <c r="AK119" s="2"/>
      <c r="AL119" s="2"/>
      <c r="AM119" s="2"/>
      <c r="AN119" s="2"/>
      <c r="AO119" s="2"/>
      <c r="AP119" s="2"/>
      <c r="AQ119" s="2"/>
      <c r="AR119" s="3"/>
    </row>
    <row r="120" spans="2:44">
      <c r="B120" s="22"/>
      <c r="C120" s="2"/>
      <c r="D120" s="369" t="str">
        <f t="shared" si="2"/>
        <v/>
      </c>
      <c r="E120" s="369"/>
      <c r="F120" s="369"/>
      <c r="G120" s="14"/>
      <c r="H120" s="381" t="str">
        <f t="shared" si="3"/>
        <v/>
      </c>
      <c r="I120" s="381"/>
      <c r="J120" s="381"/>
      <c r="K120" s="177"/>
      <c r="L120" s="371"/>
      <c r="M120" s="371"/>
      <c r="N120" s="371"/>
      <c r="O120" s="371"/>
      <c r="P120" s="371"/>
      <c r="Q120" s="371"/>
      <c r="R120" s="371"/>
      <c r="S120" s="371"/>
      <c r="T120" s="371"/>
      <c r="U120" s="371"/>
      <c r="V120" s="278"/>
      <c r="W120" s="372"/>
      <c r="X120" s="373"/>
      <c r="Y120" s="373"/>
      <c r="Z120" s="373"/>
      <c r="AA120" s="373"/>
      <c r="AB120" s="373"/>
      <c r="AC120" s="373"/>
      <c r="AD120" s="373"/>
      <c r="AE120" s="373"/>
      <c r="AF120" s="373"/>
      <c r="AG120" s="373"/>
      <c r="AH120" s="373"/>
      <c r="AI120" s="373"/>
      <c r="AJ120" s="374"/>
      <c r="AK120" s="2"/>
      <c r="AL120" s="2"/>
      <c r="AM120" s="2"/>
      <c r="AN120" s="2"/>
      <c r="AO120" s="2"/>
      <c r="AP120" s="2"/>
      <c r="AQ120" s="2"/>
      <c r="AR120" s="3"/>
    </row>
    <row r="121" spans="2:44">
      <c r="B121" s="22"/>
      <c r="C121" s="2"/>
      <c r="D121" s="369" t="str">
        <f t="shared" si="2"/>
        <v/>
      </c>
      <c r="E121" s="369"/>
      <c r="F121" s="369"/>
      <c r="G121" s="14"/>
      <c r="H121" s="381" t="str">
        <f t="shared" si="3"/>
        <v/>
      </c>
      <c r="I121" s="381"/>
      <c r="J121" s="381"/>
      <c r="K121" s="177"/>
      <c r="L121" s="371"/>
      <c r="M121" s="371"/>
      <c r="N121" s="371"/>
      <c r="O121" s="371"/>
      <c r="P121" s="371"/>
      <c r="Q121" s="371"/>
      <c r="R121" s="371"/>
      <c r="S121" s="371"/>
      <c r="T121" s="371"/>
      <c r="U121" s="371"/>
      <c r="V121" s="278"/>
      <c r="W121" s="372"/>
      <c r="X121" s="373"/>
      <c r="Y121" s="373"/>
      <c r="Z121" s="373"/>
      <c r="AA121" s="373"/>
      <c r="AB121" s="373"/>
      <c r="AC121" s="373"/>
      <c r="AD121" s="373"/>
      <c r="AE121" s="373"/>
      <c r="AF121" s="373"/>
      <c r="AG121" s="373"/>
      <c r="AH121" s="373"/>
      <c r="AI121" s="373"/>
      <c r="AJ121" s="374"/>
      <c r="AK121" s="2"/>
      <c r="AL121" s="2"/>
      <c r="AM121" s="2"/>
      <c r="AN121" s="2"/>
      <c r="AO121" s="2"/>
      <c r="AP121" s="2"/>
      <c r="AQ121" s="2"/>
      <c r="AR121" s="3"/>
    </row>
    <row r="122" spans="2:44">
      <c r="B122" s="22"/>
      <c r="C122" s="2"/>
      <c r="D122" s="369" t="str">
        <f t="shared" si="2"/>
        <v/>
      </c>
      <c r="E122" s="369"/>
      <c r="F122" s="369"/>
      <c r="G122" s="14"/>
      <c r="H122" s="381" t="str">
        <f t="shared" si="3"/>
        <v/>
      </c>
      <c r="I122" s="381"/>
      <c r="J122" s="381"/>
      <c r="K122" s="177"/>
      <c r="L122" s="371"/>
      <c r="M122" s="371"/>
      <c r="N122" s="371"/>
      <c r="O122" s="371"/>
      <c r="P122" s="371"/>
      <c r="Q122" s="371"/>
      <c r="R122" s="371"/>
      <c r="S122" s="371"/>
      <c r="T122" s="371"/>
      <c r="U122" s="371"/>
      <c r="V122" s="278"/>
      <c r="W122" s="372"/>
      <c r="X122" s="373"/>
      <c r="Y122" s="373"/>
      <c r="Z122" s="373"/>
      <c r="AA122" s="373"/>
      <c r="AB122" s="373"/>
      <c r="AC122" s="373"/>
      <c r="AD122" s="373"/>
      <c r="AE122" s="373"/>
      <c r="AF122" s="373"/>
      <c r="AG122" s="373"/>
      <c r="AH122" s="373"/>
      <c r="AI122" s="373"/>
      <c r="AJ122" s="374"/>
      <c r="AK122" s="2"/>
      <c r="AL122" s="2"/>
      <c r="AM122" s="2"/>
      <c r="AN122" s="2"/>
      <c r="AO122" s="2"/>
      <c r="AP122" s="2"/>
      <c r="AQ122" s="2"/>
      <c r="AR122" s="3"/>
    </row>
    <row r="123" spans="2:44">
      <c r="B123" s="22"/>
      <c r="C123" s="2"/>
      <c r="D123" s="369" t="str">
        <f t="shared" si="2"/>
        <v/>
      </c>
      <c r="E123" s="369"/>
      <c r="F123" s="369"/>
      <c r="G123" s="14"/>
      <c r="H123" s="381" t="str">
        <f t="shared" si="3"/>
        <v/>
      </c>
      <c r="I123" s="381"/>
      <c r="J123" s="381"/>
      <c r="K123" s="177"/>
      <c r="L123" s="371"/>
      <c r="M123" s="371"/>
      <c r="N123" s="371"/>
      <c r="O123" s="371"/>
      <c r="P123" s="371"/>
      <c r="Q123" s="371"/>
      <c r="R123" s="371"/>
      <c r="S123" s="371"/>
      <c r="T123" s="371"/>
      <c r="U123" s="371"/>
      <c r="V123" s="278"/>
      <c r="W123" s="372"/>
      <c r="X123" s="373"/>
      <c r="Y123" s="373"/>
      <c r="Z123" s="373"/>
      <c r="AA123" s="373"/>
      <c r="AB123" s="373"/>
      <c r="AC123" s="373"/>
      <c r="AD123" s="373"/>
      <c r="AE123" s="373"/>
      <c r="AF123" s="373"/>
      <c r="AG123" s="373"/>
      <c r="AH123" s="373"/>
      <c r="AI123" s="373"/>
      <c r="AJ123" s="374"/>
      <c r="AK123" s="2"/>
      <c r="AL123" s="2"/>
      <c r="AM123" s="2"/>
      <c r="AN123" s="2"/>
      <c r="AO123" s="2"/>
      <c r="AP123" s="2"/>
      <c r="AQ123" s="2"/>
      <c r="AR123" s="3"/>
    </row>
    <row r="124" spans="2:44">
      <c r="B124" s="22"/>
      <c r="C124" s="2"/>
      <c r="D124" s="369" t="str">
        <f t="shared" si="2"/>
        <v/>
      </c>
      <c r="E124" s="369"/>
      <c r="F124" s="369"/>
      <c r="G124" s="14"/>
      <c r="H124" s="381" t="str">
        <f t="shared" si="3"/>
        <v/>
      </c>
      <c r="I124" s="381"/>
      <c r="J124" s="381"/>
      <c r="K124" s="177"/>
      <c r="L124" s="371"/>
      <c r="M124" s="371"/>
      <c r="N124" s="371"/>
      <c r="O124" s="371"/>
      <c r="P124" s="371"/>
      <c r="Q124" s="371"/>
      <c r="R124" s="371"/>
      <c r="S124" s="371"/>
      <c r="T124" s="371"/>
      <c r="U124" s="371"/>
      <c r="V124" s="278"/>
      <c r="W124" s="372"/>
      <c r="X124" s="373"/>
      <c r="Y124" s="373"/>
      <c r="Z124" s="373"/>
      <c r="AA124" s="373"/>
      <c r="AB124" s="373"/>
      <c r="AC124" s="373"/>
      <c r="AD124" s="373"/>
      <c r="AE124" s="373"/>
      <c r="AF124" s="373"/>
      <c r="AG124" s="373"/>
      <c r="AH124" s="373"/>
      <c r="AI124" s="373"/>
      <c r="AJ124" s="374"/>
      <c r="AK124" s="2"/>
      <c r="AL124" s="2"/>
      <c r="AM124" s="2"/>
      <c r="AN124" s="2"/>
      <c r="AO124" s="2"/>
      <c r="AP124" s="2"/>
      <c r="AQ124" s="2"/>
      <c r="AR124" s="3"/>
    </row>
    <row r="125" spans="2:44">
      <c r="B125" s="22"/>
      <c r="C125" s="2"/>
      <c r="D125" s="369" t="str">
        <f t="shared" si="2"/>
        <v/>
      </c>
      <c r="E125" s="369"/>
      <c r="F125" s="369"/>
      <c r="G125" s="14"/>
      <c r="H125" s="381" t="str">
        <f t="shared" si="3"/>
        <v/>
      </c>
      <c r="I125" s="381"/>
      <c r="J125" s="381"/>
      <c r="K125" s="177"/>
      <c r="L125" s="371"/>
      <c r="M125" s="371"/>
      <c r="N125" s="371"/>
      <c r="O125" s="371"/>
      <c r="P125" s="371"/>
      <c r="Q125" s="371"/>
      <c r="R125" s="371"/>
      <c r="S125" s="371"/>
      <c r="T125" s="371"/>
      <c r="U125" s="371"/>
      <c r="V125" s="278"/>
      <c r="W125" s="372"/>
      <c r="X125" s="373"/>
      <c r="Y125" s="373"/>
      <c r="Z125" s="373"/>
      <c r="AA125" s="373"/>
      <c r="AB125" s="373"/>
      <c r="AC125" s="373"/>
      <c r="AD125" s="373"/>
      <c r="AE125" s="373"/>
      <c r="AF125" s="373"/>
      <c r="AG125" s="373"/>
      <c r="AH125" s="373"/>
      <c r="AI125" s="373"/>
      <c r="AJ125" s="374"/>
      <c r="AK125" s="2"/>
      <c r="AL125" s="2"/>
      <c r="AM125" s="2"/>
      <c r="AN125" s="2"/>
      <c r="AO125" s="2"/>
      <c r="AP125" s="2"/>
      <c r="AQ125" s="2"/>
      <c r="AR125" s="3"/>
    </row>
    <row r="126" spans="2:44">
      <c r="B126" s="22"/>
      <c r="C126" s="2"/>
      <c r="D126" s="369" t="str">
        <f t="shared" si="2"/>
        <v/>
      </c>
      <c r="E126" s="369"/>
      <c r="F126" s="369"/>
      <c r="G126" s="14"/>
      <c r="H126" s="381" t="str">
        <f t="shared" si="3"/>
        <v/>
      </c>
      <c r="I126" s="381"/>
      <c r="J126" s="381"/>
      <c r="K126" s="177"/>
      <c r="L126" s="371"/>
      <c r="M126" s="371"/>
      <c r="N126" s="371"/>
      <c r="O126" s="371"/>
      <c r="P126" s="371"/>
      <c r="Q126" s="371"/>
      <c r="R126" s="371"/>
      <c r="S126" s="371"/>
      <c r="T126" s="371"/>
      <c r="U126" s="371"/>
      <c r="V126" s="278"/>
      <c r="W126" s="372"/>
      <c r="X126" s="373"/>
      <c r="Y126" s="373"/>
      <c r="Z126" s="373"/>
      <c r="AA126" s="373"/>
      <c r="AB126" s="373"/>
      <c r="AC126" s="373"/>
      <c r="AD126" s="373"/>
      <c r="AE126" s="373"/>
      <c r="AF126" s="373"/>
      <c r="AG126" s="373"/>
      <c r="AH126" s="373"/>
      <c r="AI126" s="373"/>
      <c r="AJ126" s="374"/>
      <c r="AK126" s="2"/>
      <c r="AL126" s="2"/>
      <c r="AM126" s="2"/>
      <c r="AN126" s="2"/>
      <c r="AO126" s="2"/>
      <c r="AP126" s="2"/>
      <c r="AQ126" s="2"/>
      <c r="AR126" s="3"/>
    </row>
    <row r="127" spans="2:44">
      <c r="B127" s="22"/>
      <c r="C127" s="2"/>
      <c r="D127" s="369" t="str">
        <f t="shared" si="2"/>
        <v/>
      </c>
      <c r="E127" s="369"/>
      <c r="F127" s="369"/>
      <c r="G127" s="14"/>
      <c r="H127" s="381" t="str">
        <f t="shared" si="3"/>
        <v/>
      </c>
      <c r="I127" s="381"/>
      <c r="J127" s="381"/>
      <c r="K127" s="177"/>
      <c r="L127" s="371"/>
      <c r="M127" s="371"/>
      <c r="N127" s="371"/>
      <c r="O127" s="371"/>
      <c r="P127" s="371"/>
      <c r="Q127" s="371"/>
      <c r="R127" s="371"/>
      <c r="S127" s="371"/>
      <c r="T127" s="371"/>
      <c r="U127" s="371"/>
      <c r="V127" s="278"/>
      <c r="W127" s="372"/>
      <c r="X127" s="373"/>
      <c r="Y127" s="373"/>
      <c r="Z127" s="373"/>
      <c r="AA127" s="373"/>
      <c r="AB127" s="373"/>
      <c r="AC127" s="373"/>
      <c r="AD127" s="373"/>
      <c r="AE127" s="373"/>
      <c r="AF127" s="373"/>
      <c r="AG127" s="373"/>
      <c r="AH127" s="373"/>
      <c r="AI127" s="373"/>
      <c r="AJ127" s="374"/>
      <c r="AK127" s="2"/>
      <c r="AL127" s="2"/>
      <c r="AM127" s="2"/>
      <c r="AN127" s="2"/>
      <c r="AO127" s="2"/>
      <c r="AP127" s="2"/>
      <c r="AQ127" s="2"/>
      <c r="AR127" s="3"/>
    </row>
    <row r="128" spans="2:44">
      <c r="B128" s="22"/>
      <c r="C128" s="2"/>
      <c r="D128" s="369" t="str">
        <f t="shared" si="2"/>
        <v/>
      </c>
      <c r="E128" s="369"/>
      <c r="F128" s="369"/>
      <c r="G128" s="14"/>
      <c r="H128" s="381" t="str">
        <f t="shared" si="3"/>
        <v/>
      </c>
      <c r="I128" s="381"/>
      <c r="J128" s="381"/>
      <c r="K128" s="177"/>
      <c r="L128" s="371"/>
      <c r="M128" s="371"/>
      <c r="N128" s="371"/>
      <c r="O128" s="371"/>
      <c r="P128" s="371"/>
      <c r="Q128" s="371"/>
      <c r="R128" s="371"/>
      <c r="S128" s="371"/>
      <c r="T128" s="371"/>
      <c r="U128" s="371"/>
      <c r="V128" s="278"/>
      <c r="W128" s="372"/>
      <c r="X128" s="373"/>
      <c r="Y128" s="373"/>
      <c r="Z128" s="373"/>
      <c r="AA128" s="373"/>
      <c r="AB128" s="373"/>
      <c r="AC128" s="373"/>
      <c r="AD128" s="373"/>
      <c r="AE128" s="373"/>
      <c r="AF128" s="373"/>
      <c r="AG128" s="373"/>
      <c r="AH128" s="373"/>
      <c r="AI128" s="373"/>
      <c r="AJ128" s="374"/>
      <c r="AK128" s="2"/>
      <c r="AL128" s="2"/>
      <c r="AM128" s="2"/>
      <c r="AN128" s="2"/>
      <c r="AO128" s="2"/>
      <c r="AP128" s="2"/>
      <c r="AQ128" s="2"/>
      <c r="AR128" s="3"/>
    </row>
    <row r="129" spans="2:44">
      <c r="B129" s="22"/>
      <c r="C129" s="2"/>
      <c r="D129" s="369" t="str">
        <f t="shared" si="2"/>
        <v/>
      </c>
      <c r="E129" s="369"/>
      <c r="F129" s="369"/>
      <c r="G129" s="14"/>
      <c r="H129" s="381" t="str">
        <f t="shared" si="3"/>
        <v/>
      </c>
      <c r="I129" s="381"/>
      <c r="J129" s="381"/>
      <c r="K129" s="177"/>
      <c r="L129" s="371"/>
      <c r="M129" s="371"/>
      <c r="N129" s="371"/>
      <c r="O129" s="371"/>
      <c r="P129" s="371"/>
      <c r="Q129" s="371"/>
      <c r="R129" s="371"/>
      <c r="S129" s="371"/>
      <c r="T129" s="371"/>
      <c r="U129" s="371"/>
      <c r="V129" s="278"/>
      <c r="W129" s="372"/>
      <c r="X129" s="373"/>
      <c r="Y129" s="373"/>
      <c r="Z129" s="373"/>
      <c r="AA129" s="373"/>
      <c r="AB129" s="373"/>
      <c r="AC129" s="373"/>
      <c r="AD129" s="373"/>
      <c r="AE129" s="373"/>
      <c r="AF129" s="373"/>
      <c r="AG129" s="373"/>
      <c r="AH129" s="373"/>
      <c r="AI129" s="373"/>
      <c r="AJ129" s="374"/>
      <c r="AK129" s="2"/>
      <c r="AL129" s="2"/>
      <c r="AM129" s="2"/>
      <c r="AN129" s="2"/>
      <c r="AO129" s="2"/>
      <c r="AP129" s="2"/>
      <c r="AQ129" s="2"/>
      <c r="AR129" s="3"/>
    </row>
    <row r="130" spans="2:44">
      <c r="B130" s="22"/>
      <c r="C130" s="2"/>
      <c r="D130" s="369" t="str">
        <f t="shared" si="2"/>
        <v/>
      </c>
      <c r="E130" s="369"/>
      <c r="F130" s="369"/>
      <c r="G130" s="14"/>
      <c r="H130" s="381" t="str">
        <f t="shared" si="3"/>
        <v/>
      </c>
      <c r="I130" s="381"/>
      <c r="J130" s="381"/>
      <c r="K130" s="177"/>
      <c r="L130" s="371"/>
      <c r="M130" s="371"/>
      <c r="N130" s="371"/>
      <c r="O130" s="371"/>
      <c r="P130" s="371"/>
      <c r="Q130" s="371"/>
      <c r="R130" s="371"/>
      <c r="S130" s="371"/>
      <c r="T130" s="371"/>
      <c r="U130" s="371"/>
      <c r="V130" s="278"/>
      <c r="W130" s="372"/>
      <c r="X130" s="373"/>
      <c r="Y130" s="373"/>
      <c r="Z130" s="373"/>
      <c r="AA130" s="373"/>
      <c r="AB130" s="373"/>
      <c r="AC130" s="373"/>
      <c r="AD130" s="373"/>
      <c r="AE130" s="373"/>
      <c r="AF130" s="373"/>
      <c r="AG130" s="373"/>
      <c r="AH130" s="373"/>
      <c r="AI130" s="373"/>
      <c r="AJ130" s="374"/>
      <c r="AK130" s="2"/>
      <c r="AL130" s="2"/>
      <c r="AM130" s="2"/>
      <c r="AN130" s="2"/>
      <c r="AO130" s="2"/>
      <c r="AP130" s="2"/>
      <c r="AQ130" s="2"/>
      <c r="AR130" s="3"/>
    </row>
    <row r="131" spans="2:44" ht="17.25" customHeight="1">
      <c r="B131" s="22"/>
      <c r="C131" s="2"/>
      <c r="D131" s="277"/>
      <c r="E131" s="277"/>
      <c r="F131" s="277"/>
      <c r="G131" s="271"/>
      <c r="H131" s="278"/>
      <c r="I131" s="278"/>
      <c r="J131" s="278"/>
      <c r="K131" s="268"/>
      <c r="L131" s="271"/>
      <c r="M131" s="271"/>
      <c r="N131" s="271"/>
      <c r="O131" s="271"/>
      <c r="P131" s="271"/>
      <c r="Q131" s="271"/>
      <c r="R131" s="271"/>
      <c r="S131" s="271"/>
      <c r="T131" s="271"/>
      <c r="U131" s="271"/>
      <c r="V131" s="278"/>
      <c r="W131" s="271"/>
      <c r="X131" s="271"/>
      <c r="Y131" s="271"/>
      <c r="Z131" s="271"/>
      <c r="AA131" s="271"/>
      <c r="AB131" s="271"/>
      <c r="AC131" s="271"/>
      <c r="AD131" s="271"/>
      <c r="AE131" s="271"/>
      <c r="AF131" s="271"/>
      <c r="AG131" s="271"/>
      <c r="AH131" s="271"/>
      <c r="AI131" s="271"/>
      <c r="AJ131" s="271"/>
      <c r="AK131" s="2"/>
      <c r="AL131" s="2"/>
      <c r="AM131" s="2"/>
      <c r="AN131" s="2"/>
      <c r="AO131" s="2"/>
      <c r="AP131" s="2"/>
      <c r="AQ131" s="2"/>
      <c r="AR131" s="3"/>
    </row>
    <row r="132" spans="2:44" ht="15" customHeight="1">
      <c r="B132" s="22"/>
      <c r="C132" s="2"/>
      <c r="D132" s="277"/>
      <c r="E132" s="277"/>
      <c r="F132" s="277"/>
      <c r="G132" s="271"/>
      <c r="H132" s="278"/>
      <c r="I132" s="278"/>
      <c r="J132" s="278"/>
      <c r="K132" s="268"/>
      <c r="L132" s="271"/>
      <c r="M132" s="271"/>
      <c r="N132" s="271"/>
      <c r="O132" s="271"/>
      <c r="P132" s="271"/>
      <c r="Q132" s="271"/>
      <c r="R132" s="271"/>
      <c r="S132" s="271"/>
      <c r="T132" s="271"/>
      <c r="U132" s="271"/>
      <c r="V132" s="278"/>
      <c r="W132" s="271"/>
      <c r="X132" s="271"/>
      <c r="Y132" s="271"/>
      <c r="Z132" s="271"/>
      <c r="AA132" s="271"/>
      <c r="AB132" s="271"/>
      <c r="AC132" s="271"/>
      <c r="AD132" s="271"/>
      <c r="AE132" s="271"/>
      <c r="AF132" s="271"/>
      <c r="AG132" s="271"/>
      <c r="AH132" s="271"/>
      <c r="AI132" s="271"/>
      <c r="AJ132" s="271"/>
      <c r="AK132" s="2"/>
      <c r="AL132" s="2"/>
      <c r="AM132" s="2"/>
      <c r="AN132" s="2"/>
      <c r="AO132" s="2"/>
      <c r="AP132" s="2"/>
      <c r="AQ132" s="2"/>
      <c r="AR132" s="3"/>
    </row>
    <row r="133" spans="2:44">
      <c r="B133" s="22"/>
      <c r="C133" s="2"/>
      <c r="D133" s="369" t="str">
        <f t="shared" ref="D133:D154" si="4">IF(IF(ISNA(VLOOKUP(AT76,$A$56:$U$107,6,0)),"",VLOOKUP(AT76,$A$56:$Q$107,6,0))="","",IF(ISNA(VLOOKUP(AT76,$A$56:$U$107,6,0)),"",VLOOKUP(AT76,$A$56:$Q$107,6,0)))</f>
        <v/>
      </c>
      <c r="E133" s="369"/>
      <c r="F133" s="369"/>
      <c r="G133" s="14"/>
      <c r="H133" s="370" t="str">
        <f t="shared" ref="H133:H154" si="5">IF(IF(ISNA(VLOOKUP(AT76,$A$56:$U$107,10,0)),"",VLOOKUP(AT76,$A$56:$Q$107,10,0))="","",IF(ISNA(VLOOKUP(AT76,$A$56:$U$107,10,0)),"",VLOOKUP(AT76,$A$56:$Q$107,10,0)))</f>
        <v/>
      </c>
      <c r="I133" s="370"/>
      <c r="J133" s="370"/>
      <c r="K133" s="177"/>
      <c r="L133" s="371"/>
      <c r="M133" s="371"/>
      <c r="N133" s="371"/>
      <c r="O133" s="371"/>
      <c r="P133" s="371"/>
      <c r="Q133" s="371"/>
      <c r="R133" s="371"/>
      <c r="S133" s="371"/>
      <c r="T133" s="371"/>
      <c r="U133" s="371"/>
      <c r="V133" s="278"/>
      <c r="W133" s="372"/>
      <c r="X133" s="373"/>
      <c r="Y133" s="373"/>
      <c r="Z133" s="373"/>
      <c r="AA133" s="373"/>
      <c r="AB133" s="373"/>
      <c r="AC133" s="373"/>
      <c r="AD133" s="373"/>
      <c r="AE133" s="373"/>
      <c r="AF133" s="373"/>
      <c r="AG133" s="373"/>
      <c r="AH133" s="373"/>
      <c r="AI133" s="373"/>
      <c r="AJ133" s="374"/>
      <c r="AK133" s="2"/>
      <c r="AL133" s="2"/>
      <c r="AM133" s="2"/>
      <c r="AN133" s="2"/>
      <c r="AO133" s="2"/>
      <c r="AP133" s="2"/>
      <c r="AQ133" s="2"/>
      <c r="AR133" s="3"/>
    </row>
    <row r="134" spans="2:44">
      <c r="B134" s="22"/>
      <c r="C134" s="2"/>
      <c r="D134" s="369" t="str">
        <f t="shared" si="4"/>
        <v/>
      </c>
      <c r="E134" s="369"/>
      <c r="F134" s="369"/>
      <c r="G134" s="14"/>
      <c r="H134" s="370" t="str">
        <f t="shared" si="5"/>
        <v/>
      </c>
      <c r="I134" s="370"/>
      <c r="J134" s="370"/>
      <c r="K134" s="177"/>
      <c r="L134" s="371"/>
      <c r="M134" s="371"/>
      <c r="N134" s="371"/>
      <c r="O134" s="371"/>
      <c r="P134" s="371"/>
      <c r="Q134" s="371"/>
      <c r="R134" s="371"/>
      <c r="S134" s="371"/>
      <c r="T134" s="371"/>
      <c r="U134" s="371"/>
      <c r="V134" s="278"/>
      <c r="W134" s="371"/>
      <c r="X134" s="371"/>
      <c r="Y134" s="371"/>
      <c r="Z134" s="371"/>
      <c r="AA134" s="371"/>
      <c r="AB134" s="371"/>
      <c r="AC134" s="371"/>
      <c r="AD134" s="371"/>
      <c r="AE134" s="371"/>
      <c r="AF134" s="371"/>
      <c r="AG134" s="371"/>
      <c r="AH134" s="371"/>
      <c r="AI134" s="371"/>
      <c r="AJ134" s="371"/>
      <c r="AK134" s="2"/>
      <c r="AL134" s="2"/>
      <c r="AM134" s="2"/>
      <c r="AN134" s="2"/>
      <c r="AO134" s="2"/>
      <c r="AP134" s="2"/>
      <c r="AQ134" s="2"/>
      <c r="AR134" s="3"/>
    </row>
    <row r="135" spans="2:44">
      <c r="B135" s="22"/>
      <c r="C135" s="2"/>
      <c r="D135" s="369" t="str">
        <f t="shared" si="4"/>
        <v/>
      </c>
      <c r="E135" s="369"/>
      <c r="F135" s="369"/>
      <c r="G135" s="14"/>
      <c r="H135" s="370" t="str">
        <f t="shared" si="5"/>
        <v/>
      </c>
      <c r="I135" s="370"/>
      <c r="J135" s="370"/>
      <c r="K135" s="177"/>
      <c r="L135" s="371"/>
      <c r="M135" s="371"/>
      <c r="N135" s="371"/>
      <c r="O135" s="371"/>
      <c r="P135" s="371"/>
      <c r="Q135" s="371"/>
      <c r="R135" s="371"/>
      <c r="S135" s="371"/>
      <c r="T135" s="371"/>
      <c r="U135" s="371"/>
      <c r="V135" s="278"/>
      <c r="W135" s="372"/>
      <c r="X135" s="373"/>
      <c r="Y135" s="373"/>
      <c r="Z135" s="373"/>
      <c r="AA135" s="373"/>
      <c r="AB135" s="373"/>
      <c r="AC135" s="373"/>
      <c r="AD135" s="373"/>
      <c r="AE135" s="373"/>
      <c r="AF135" s="373"/>
      <c r="AG135" s="373"/>
      <c r="AH135" s="373"/>
      <c r="AI135" s="373"/>
      <c r="AJ135" s="374"/>
      <c r="AK135" s="2"/>
      <c r="AL135" s="2"/>
      <c r="AM135" s="2"/>
      <c r="AN135" s="2"/>
      <c r="AO135" s="2"/>
      <c r="AP135" s="2"/>
      <c r="AQ135" s="2"/>
      <c r="AR135" s="3"/>
    </row>
    <row r="136" spans="2:44" ht="15" customHeight="1">
      <c r="B136" s="22"/>
      <c r="C136" s="2"/>
      <c r="D136" s="369" t="str">
        <f t="shared" si="4"/>
        <v/>
      </c>
      <c r="E136" s="369"/>
      <c r="F136" s="369"/>
      <c r="G136" s="14"/>
      <c r="H136" s="370" t="str">
        <f t="shared" si="5"/>
        <v/>
      </c>
      <c r="I136" s="370"/>
      <c r="J136" s="370"/>
      <c r="K136" s="177"/>
      <c r="L136" s="371"/>
      <c r="M136" s="371"/>
      <c r="N136" s="371"/>
      <c r="O136" s="371"/>
      <c r="P136" s="371"/>
      <c r="Q136" s="371"/>
      <c r="R136" s="371"/>
      <c r="S136" s="371"/>
      <c r="T136" s="371"/>
      <c r="U136" s="371"/>
      <c r="V136" s="278"/>
      <c r="W136" s="371"/>
      <c r="X136" s="371"/>
      <c r="Y136" s="371"/>
      <c r="Z136" s="371"/>
      <c r="AA136" s="371"/>
      <c r="AB136" s="371"/>
      <c r="AC136" s="371"/>
      <c r="AD136" s="371"/>
      <c r="AE136" s="371"/>
      <c r="AF136" s="371"/>
      <c r="AG136" s="371"/>
      <c r="AH136" s="371"/>
      <c r="AI136" s="371"/>
      <c r="AJ136" s="371"/>
      <c r="AK136" s="2"/>
      <c r="AL136" s="2"/>
      <c r="AM136" s="2"/>
      <c r="AN136" s="2"/>
      <c r="AO136" s="2"/>
      <c r="AP136" s="2"/>
      <c r="AQ136" s="2"/>
      <c r="AR136" s="3"/>
    </row>
    <row r="137" spans="2:44" ht="15" customHeight="1">
      <c r="B137" s="22"/>
      <c r="C137" s="7"/>
      <c r="D137" s="369" t="str">
        <f t="shared" si="4"/>
        <v/>
      </c>
      <c r="E137" s="369"/>
      <c r="F137" s="369"/>
      <c r="G137" s="14"/>
      <c r="H137" s="370" t="str">
        <f t="shared" si="5"/>
        <v/>
      </c>
      <c r="I137" s="370"/>
      <c r="J137" s="370"/>
      <c r="K137" s="177"/>
      <c r="L137" s="371"/>
      <c r="M137" s="371"/>
      <c r="N137" s="371"/>
      <c r="O137" s="371"/>
      <c r="P137" s="371"/>
      <c r="Q137" s="371"/>
      <c r="R137" s="371"/>
      <c r="S137" s="371"/>
      <c r="T137" s="371"/>
      <c r="U137" s="371"/>
      <c r="V137" s="278"/>
      <c r="W137" s="372"/>
      <c r="X137" s="373"/>
      <c r="Y137" s="373"/>
      <c r="Z137" s="373"/>
      <c r="AA137" s="373"/>
      <c r="AB137" s="373"/>
      <c r="AC137" s="373"/>
      <c r="AD137" s="373"/>
      <c r="AE137" s="373"/>
      <c r="AF137" s="373"/>
      <c r="AG137" s="373"/>
      <c r="AH137" s="373"/>
      <c r="AI137" s="373"/>
      <c r="AJ137" s="374"/>
      <c r="AK137" s="7"/>
      <c r="AL137" s="7"/>
      <c r="AM137" s="7"/>
      <c r="AN137" s="7"/>
      <c r="AO137" s="7"/>
      <c r="AP137" s="7"/>
      <c r="AQ137" s="7"/>
      <c r="AR137" s="157"/>
    </row>
    <row r="138" spans="2:44">
      <c r="B138" s="22"/>
      <c r="C138" s="2"/>
      <c r="D138" s="369" t="str">
        <f t="shared" si="4"/>
        <v/>
      </c>
      <c r="E138" s="369"/>
      <c r="F138" s="369"/>
      <c r="G138" s="14"/>
      <c r="H138" s="370" t="str">
        <f t="shared" si="5"/>
        <v/>
      </c>
      <c r="I138" s="370"/>
      <c r="J138" s="370"/>
      <c r="K138" s="177"/>
      <c r="L138" s="371"/>
      <c r="M138" s="371"/>
      <c r="N138" s="371"/>
      <c r="O138" s="371"/>
      <c r="P138" s="371"/>
      <c r="Q138" s="371"/>
      <c r="R138" s="371"/>
      <c r="S138" s="371"/>
      <c r="T138" s="371"/>
      <c r="U138" s="371"/>
      <c r="V138" s="278"/>
      <c r="W138" s="371"/>
      <c r="X138" s="371"/>
      <c r="Y138" s="371"/>
      <c r="Z138" s="371"/>
      <c r="AA138" s="371"/>
      <c r="AB138" s="371"/>
      <c r="AC138" s="371"/>
      <c r="AD138" s="371"/>
      <c r="AE138" s="371"/>
      <c r="AF138" s="371"/>
      <c r="AG138" s="371"/>
      <c r="AH138" s="371"/>
      <c r="AI138" s="371"/>
      <c r="AJ138" s="371"/>
      <c r="AK138" s="2"/>
      <c r="AL138" s="2"/>
      <c r="AM138" s="2"/>
      <c r="AN138" s="2"/>
      <c r="AO138" s="2"/>
      <c r="AP138" s="2"/>
      <c r="AQ138" s="2"/>
      <c r="AR138" s="3"/>
    </row>
    <row r="139" spans="2:44">
      <c r="B139" s="22"/>
      <c r="C139" s="2"/>
      <c r="D139" s="369" t="str">
        <f t="shared" si="4"/>
        <v/>
      </c>
      <c r="E139" s="369"/>
      <c r="F139" s="369"/>
      <c r="G139" s="14"/>
      <c r="H139" s="370" t="str">
        <f t="shared" si="5"/>
        <v/>
      </c>
      <c r="I139" s="370"/>
      <c r="J139" s="370"/>
      <c r="K139" s="177"/>
      <c r="L139" s="371"/>
      <c r="M139" s="371"/>
      <c r="N139" s="371"/>
      <c r="O139" s="371"/>
      <c r="P139" s="371"/>
      <c r="Q139" s="371"/>
      <c r="R139" s="371"/>
      <c r="S139" s="371"/>
      <c r="T139" s="371"/>
      <c r="U139" s="371"/>
      <c r="V139" s="278"/>
      <c r="W139" s="372"/>
      <c r="X139" s="373"/>
      <c r="Y139" s="373"/>
      <c r="Z139" s="373"/>
      <c r="AA139" s="373"/>
      <c r="AB139" s="373"/>
      <c r="AC139" s="373"/>
      <c r="AD139" s="373"/>
      <c r="AE139" s="373"/>
      <c r="AF139" s="373"/>
      <c r="AG139" s="373"/>
      <c r="AH139" s="373"/>
      <c r="AI139" s="373"/>
      <c r="AJ139" s="374"/>
      <c r="AK139" s="2"/>
      <c r="AL139" s="2"/>
      <c r="AM139" s="2"/>
      <c r="AN139" s="2"/>
      <c r="AO139" s="2"/>
      <c r="AP139" s="2"/>
      <c r="AQ139" s="2"/>
      <c r="AR139" s="3"/>
    </row>
    <row r="140" spans="2:44">
      <c r="B140" s="22"/>
      <c r="C140" s="2"/>
      <c r="D140" s="369" t="str">
        <f t="shared" si="4"/>
        <v/>
      </c>
      <c r="E140" s="369"/>
      <c r="F140" s="369"/>
      <c r="G140" s="14"/>
      <c r="H140" s="370" t="str">
        <f t="shared" si="5"/>
        <v/>
      </c>
      <c r="I140" s="370"/>
      <c r="J140" s="370"/>
      <c r="K140" s="177"/>
      <c r="L140" s="371"/>
      <c r="M140" s="371"/>
      <c r="N140" s="371"/>
      <c r="O140" s="371"/>
      <c r="P140" s="371"/>
      <c r="Q140" s="371"/>
      <c r="R140" s="371"/>
      <c r="S140" s="371"/>
      <c r="T140" s="371"/>
      <c r="U140" s="371"/>
      <c r="V140" s="278"/>
      <c r="W140" s="372"/>
      <c r="X140" s="373"/>
      <c r="Y140" s="373"/>
      <c r="Z140" s="373"/>
      <c r="AA140" s="373"/>
      <c r="AB140" s="373"/>
      <c r="AC140" s="373"/>
      <c r="AD140" s="373"/>
      <c r="AE140" s="373"/>
      <c r="AF140" s="373"/>
      <c r="AG140" s="373"/>
      <c r="AH140" s="373"/>
      <c r="AI140" s="373"/>
      <c r="AJ140" s="374"/>
      <c r="AK140" s="2"/>
      <c r="AL140" s="2"/>
      <c r="AM140" s="2"/>
      <c r="AN140" s="2"/>
      <c r="AO140" s="2"/>
      <c r="AP140" s="2"/>
      <c r="AQ140" s="2"/>
      <c r="AR140" s="3"/>
    </row>
    <row r="141" spans="2:44">
      <c r="B141" s="22"/>
      <c r="C141" s="2"/>
      <c r="D141" s="369" t="str">
        <f t="shared" si="4"/>
        <v/>
      </c>
      <c r="E141" s="369"/>
      <c r="F141" s="369"/>
      <c r="G141" s="14"/>
      <c r="H141" s="370" t="str">
        <f t="shared" si="5"/>
        <v/>
      </c>
      <c r="I141" s="370"/>
      <c r="J141" s="370"/>
      <c r="K141" s="177"/>
      <c r="L141" s="371"/>
      <c r="M141" s="371"/>
      <c r="N141" s="371"/>
      <c r="O141" s="371"/>
      <c r="P141" s="371"/>
      <c r="Q141" s="371"/>
      <c r="R141" s="371"/>
      <c r="S141" s="371"/>
      <c r="T141" s="371"/>
      <c r="U141" s="371"/>
      <c r="V141" s="278"/>
      <c r="W141" s="372"/>
      <c r="X141" s="373"/>
      <c r="Y141" s="373"/>
      <c r="Z141" s="373"/>
      <c r="AA141" s="373"/>
      <c r="AB141" s="373"/>
      <c r="AC141" s="373"/>
      <c r="AD141" s="373"/>
      <c r="AE141" s="373"/>
      <c r="AF141" s="373"/>
      <c r="AG141" s="373"/>
      <c r="AH141" s="373"/>
      <c r="AI141" s="373"/>
      <c r="AJ141" s="374"/>
      <c r="AK141" s="2"/>
      <c r="AL141" s="2"/>
      <c r="AM141" s="2"/>
      <c r="AN141" s="2"/>
      <c r="AO141" s="2"/>
      <c r="AP141" s="2"/>
      <c r="AQ141" s="2"/>
      <c r="AR141" s="3"/>
    </row>
    <row r="142" spans="2:44">
      <c r="B142" s="22"/>
      <c r="C142" s="2"/>
      <c r="D142" s="369" t="str">
        <f t="shared" si="4"/>
        <v/>
      </c>
      <c r="E142" s="369"/>
      <c r="F142" s="369"/>
      <c r="G142" s="14"/>
      <c r="H142" s="370" t="str">
        <f t="shared" si="5"/>
        <v/>
      </c>
      <c r="I142" s="370"/>
      <c r="J142" s="370"/>
      <c r="K142" s="177"/>
      <c r="L142" s="371"/>
      <c r="M142" s="371"/>
      <c r="N142" s="371"/>
      <c r="O142" s="371"/>
      <c r="P142" s="371"/>
      <c r="Q142" s="371"/>
      <c r="R142" s="371"/>
      <c r="S142" s="371"/>
      <c r="T142" s="371"/>
      <c r="U142" s="371"/>
      <c r="V142" s="278"/>
      <c r="W142" s="372"/>
      <c r="X142" s="373"/>
      <c r="Y142" s="373"/>
      <c r="Z142" s="373"/>
      <c r="AA142" s="373"/>
      <c r="AB142" s="373"/>
      <c r="AC142" s="373"/>
      <c r="AD142" s="373"/>
      <c r="AE142" s="373"/>
      <c r="AF142" s="373"/>
      <c r="AG142" s="373"/>
      <c r="AH142" s="373"/>
      <c r="AI142" s="373"/>
      <c r="AJ142" s="374"/>
      <c r="AK142" s="2"/>
      <c r="AL142" s="2"/>
      <c r="AM142" s="2"/>
      <c r="AN142" s="2"/>
      <c r="AO142" s="2"/>
      <c r="AP142" s="2"/>
      <c r="AQ142" s="2"/>
      <c r="AR142" s="3"/>
    </row>
    <row r="143" spans="2:44">
      <c r="B143" s="22"/>
      <c r="C143" s="2"/>
      <c r="D143" s="369" t="str">
        <f t="shared" si="4"/>
        <v/>
      </c>
      <c r="E143" s="369"/>
      <c r="F143" s="369"/>
      <c r="G143" s="14"/>
      <c r="H143" s="370" t="str">
        <f t="shared" si="5"/>
        <v/>
      </c>
      <c r="I143" s="370"/>
      <c r="J143" s="370"/>
      <c r="K143" s="177"/>
      <c r="L143" s="371"/>
      <c r="M143" s="371"/>
      <c r="N143" s="371"/>
      <c r="O143" s="371"/>
      <c r="P143" s="371"/>
      <c r="Q143" s="371"/>
      <c r="R143" s="371"/>
      <c r="S143" s="371"/>
      <c r="T143" s="371"/>
      <c r="U143" s="371"/>
      <c r="V143" s="278"/>
      <c r="W143" s="372"/>
      <c r="X143" s="373"/>
      <c r="Y143" s="373"/>
      <c r="Z143" s="373"/>
      <c r="AA143" s="373"/>
      <c r="AB143" s="373"/>
      <c r="AC143" s="373"/>
      <c r="AD143" s="373"/>
      <c r="AE143" s="373"/>
      <c r="AF143" s="373"/>
      <c r="AG143" s="373"/>
      <c r="AH143" s="373"/>
      <c r="AI143" s="373"/>
      <c r="AJ143" s="374"/>
      <c r="AK143" s="2"/>
      <c r="AL143" s="2"/>
      <c r="AM143" s="2"/>
      <c r="AN143" s="2"/>
      <c r="AO143" s="2"/>
      <c r="AP143" s="2"/>
      <c r="AQ143" s="2"/>
      <c r="AR143" s="3"/>
    </row>
    <row r="144" spans="2:44">
      <c r="B144" s="22"/>
      <c r="C144" s="2"/>
      <c r="D144" s="369" t="str">
        <f t="shared" si="4"/>
        <v/>
      </c>
      <c r="E144" s="369"/>
      <c r="F144" s="369"/>
      <c r="G144" s="14"/>
      <c r="H144" s="370" t="str">
        <f t="shared" si="5"/>
        <v/>
      </c>
      <c r="I144" s="370"/>
      <c r="J144" s="370"/>
      <c r="K144" s="177"/>
      <c r="L144" s="371"/>
      <c r="M144" s="371"/>
      <c r="N144" s="371"/>
      <c r="O144" s="371"/>
      <c r="P144" s="371"/>
      <c r="Q144" s="371"/>
      <c r="R144" s="371"/>
      <c r="S144" s="371"/>
      <c r="T144" s="371"/>
      <c r="U144" s="371"/>
      <c r="V144" s="278"/>
      <c r="W144" s="372"/>
      <c r="X144" s="373"/>
      <c r="Y144" s="373"/>
      <c r="Z144" s="373"/>
      <c r="AA144" s="373"/>
      <c r="AB144" s="373"/>
      <c r="AC144" s="373"/>
      <c r="AD144" s="373"/>
      <c r="AE144" s="373"/>
      <c r="AF144" s="373"/>
      <c r="AG144" s="373"/>
      <c r="AH144" s="373"/>
      <c r="AI144" s="373"/>
      <c r="AJ144" s="374"/>
      <c r="AK144" s="2"/>
      <c r="AL144" s="2"/>
      <c r="AM144" s="2"/>
      <c r="AN144" s="2"/>
      <c r="AO144" s="2"/>
      <c r="AP144" s="2"/>
      <c r="AQ144" s="2"/>
      <c r="AR144" s="3"/>
    </row>
    <row r="145" spans="2:44">
      <c r="B145" s="22"/>
      <c r="C145" s="2"/>
      <c r="D145" s="369" t="str">
        <f t="shared" si="4"/>
        <v/>
      </c>
      <c r="E145" s="369"/>
      <c r="F145" s="369"/>
      <c r="G145" s="14"/>
      <c r="H145" s="370" t="str">
        <f t="shared" si="5"/>
        <v/>
      </c>
      <c r="I145" s="370"/>
      <c r="J145" s="370"/>
      <c r="K145" s="177"/>
      <c r="L145" s="371"/>
      <c r="M145" s="371"/>
      <c r="N145" s="371"/>
      <c r="O145" s="371"/>
      <c r="P145" s="371"/>
      <c r="Q145" s="371"/>
      <c r="R145" s="371"/>
      <c r="S145" s="371"/>
      <c r="T145" s="371"/>
      <c r="U145" s="371"/>
      <c r="V145" s="278"/>
      <c r="W145" s="372"/>
      <c r="X145" s="373"/>
      <c r="Y145" s="373"/>
      <c r="Z145" s="373"/>
      <c r="AA145" s="373"/>
      <c r="AB145" s="373"/>
      <c r="AC145" s="373"/>
      <c r="AD145" s="373"/>
      <c r="AE145" s="373"/>
      <c r="AF145" s="373"/>
      <c r="AG145" s="373"/>
      <c r="AH145" s="373"/>
      <c r="AI145" s="373"/>
      <c r="AJ145" s="374"/>
      <c r="AK145" s="2"/>
      <c r="AL145" s="2"/>
      <c r="AM145" s="2"/>
      <c r="AN145" s="2"/>
      <c r="AO145" s="2"/>
      <c r="AP145" s="2"/>
      <c r="AQ145" s="2"/>
      <c r="AR145" s="3"/>
    </row>
    <row r="146" spans="2:44">
      <c r="B146" s="22"/>
      <c r="C146" s="2"/>
      <c r="D146" s="369" t="str">
        <f t="shared" si="4"/>
        <v/>
      </c>
      <c r="E146" s="369"/>
      <c r="F146" s="369"/>
      <c r="G146" s="14"/>
      <c r="H146" s="370" t="str">
        <f t="shared" si="5"/>
        <v/>
      </c>
      <c r="I146" s="370"/>
      <c r="J146" s="370"/>
      <c r="K146" s="177"/>
      <c r="L146" s="371"/>
      <c r="M146" s="371"/>
      <c r="N146" s="371"/>
      <c r="O146" s="371"/>
      <c r="P146" s="371"/>
      <c r="Q146" s="371"/>
      <c r="R146" s="371"/>
      <c r="S146" s="371"/>
      <c r="T146" s="371"/>
      <c r="U146" s="371"/>
      <c r="V146" s="278"/>
      <c r="W146" s="372"/>
      <c r="X146" s="373"/>
      <c r="Y146" s="373"/>
      <c r="Z146" s="373"/>
      <c r="AA146" s="373"/>
      <c r="AB146" s="373"/>
      <c r="AC146" s="373"/>
      <c r="AD146" s="373"/>
      <c r="AE146" s="373"/>
      <c r="AF146" s="373"/>
      <c r="AG146" s="373"/>
      <c r="AH146" s="373"/>
      <c r="AI146" s="373"/>
      <c r="AJ146" s="374"/>
      <c r="AK146" s="2"/>
      <c r="AL146" s="2"/>
      <c r="AM146" s="2"/>
      <c r="AN146" s="2"/>
      <c r="AO146" s="2"/>
      <c r="AP146" s="2"/>
      <c r="AQ146" s="2"/>
      <c r="AR146" s="3"/>
    </row>
    <row r="147" spans="2:44">
      <c r="B147" s="22"/>
      <c r="C147" s="2"/>
      <c r="D147" s="369" t="str">
        <f t="shared" si="4"/>
        <v/>
      </c>
      <c r="E147" s="369"/>
      <c r="F147" s="369"/>
      <c r="G147" s="14"/>
      <c r="H147" s="370" t="str">
        <f t="shared" si="5"/>
        <v/>
      </c>
      <c r="I147" s="370"/>
      <c r="J147" s="370"/>
      <c r="K147" s="177"/>
      <c r="L147" s="371"/>
      <c r="M147" s="371"/>
      <c r="N147" s="371"/>
      <c r="O147" s="371"/>
      <c r="P147" s="371"/>
      <c r="Q147" s="371"/>
      <c r="R147" s="371"/>
      <c r="S147" s="371"/>
      <c r="T147" s="371"/>
      <c r="U147" s="371"/>
      <c r="V147" s="278"/>
      <c r="W147" s="372"/>
      <c r="X147" s="373"/>
      <c r="Y147" s="373"/>
      <c r="Z147" s="373"/>
      <c r="AA147" s="373"/>
      <c r="AB147" s="373"/>
      <c r="AC147" s="373"/>
      <c r="AD147" s="373"/>
      <c r="AE147" s="373"/>
      <c r="AF147" s="373"/>
      <c r="AG147" s="373"/>
      <c r="AH147" s="373"/>
      <c r="AI147" s="373"/>
      <c r="AJ147" s="374"/>
      <c r="AK147" s="2"/>
      <c r="AL147" s="2"/>
      <c r="AM147" s="2"/>
      <c r="AN147" s="2"/>
      <c r="AO147" s="2"/>
      <c r="AP147" s="2"/>
      <c r="AQ147" s="2"/>
      <c r="AR147" s="3"/>
    </row>
    <row r="148" spans="2:44">
      <c r="B148" s="22"/>
      <c r="C148" s="2"/>
      <c r="D148" s="369" t="str">
        <f t="shared" si="4"/>
        <v/>
      </c>
      <c r="E148" s="369"/>
      <c r="F148" s="369"/>
      <c r="G148" s="14"/>
      <c r="H148" s="370" t="str">
        <f t="shared" si="5"/>
        <v/>
      </c>
      <c r="I148" s="370"/>
      <c r="J148" s="370"/>
      <c r="K148" s="177"/>
      <c r="L148" s="371"/>
      <c r="M148" s="371"/>
      <c r="N148" s="371"/>
      <c r="O148" s="371"/>
      <c r="P148" s="371"/>
      <c r="Q148" s="371"/>
      <c r="R148" s="371"/>
      <c r="S148" s="371"/>
      <c r="T148" s="371"/>
      <c r="U148" s="371"/>
      <c r="V148" s="278"/>
      <c r="W148" s="372"/>
      <c r="X148" s="373"/>
      <c r="Y148" s="373"/>
      <c r="Z148" s="373"/>
      <c r="AA148" s="373"/>
      <c r="AB148" s="373"/>
      <c r="AC148" s="373"/>
      <c r="AD148" s="373"/>
      <c r="AE148" s="373"/>
      <c r="AF148" s="373"/>
      <c r="AG148" s="373"/>
      <c r="AH148" s="373"/>
      <c r="AI148" s="373"/>
      <c r="AJ148" s="374"/>
      <c r="AK148" s="2"/>
      <c r="AL148" s="2"/>
      <c r="AM148" s="2"/>
      <c r="AN148" s="2"/>
      <c r="AO148" s="2"/>
      <c r="AP148" s="2"/>
      <c r="AQ148" s="2"/>
      <c r="AR148" s="3"/>
    </row>
    <row r="149" spans="2:44">
      <c r="B149" s="22"/>
      <c r="C149" s="2"/>
      <c r="D149" s="369" t="str">
        <f t="shared" si="4"/>
        <v/>
      </c>
      <c r="E149" s="369"/>
      <c r="F149" s="369"/>
      <c r="G149" s="14"/>
      <c r="H149" s="370" t="str">
        <f t="shared" si="5"/>
        <v/>
      </c>
      <c r="I149" s="370"/>
      <c r="J149" s="370"/>
      <c r="K149" s="177"/>
      <c r="L149" s="371"/>
      <c r="M149" s="371"/>
      <c r="N149" s="371"/>
      <c r="O149" s="371"/>
      <c r="P149" s="371"/>
      <c r="Q149" s="371"/>
      <c r="R149" s="371"/>
      <c r="S149" s="371"/>
      <c r="T149" s="371"/>
      <c r="U149" s="371"/>
      <c r="V149" s="278"/>
      <c r="W149" s="372"/>
      <c r="X149" s="373"/>
      <c r="Y149" s="373"/>
      <c r="Z149" s="373"/>
      <c r="AA149" s="373"/>
      <c r="AB149" s="373"/>
      <c r="AC149" s="373"/>
      <c r="AD149" s="373"/>
      <c r="AE149" s="373"/>
      <c r="AF149" s="373"/>
      <c r="AG149" s="373"/>
      <c r="AH149" s="373"/>
      <c r="AI149" s="373"/>
      <c r="AJ149" s="374"/>
      <c r="AK149" s="2"/>
      <c r="AL149" s="2"/>
      <c r="AM149" s="2"/>
      <c r="AN149" s="2"/>
      <c r="AO149" s="2"/>
      <c r="AP149" s="2"/>
      <c r="AQ149" s="2"/>
      <c r="AR149" s="3"/>
    </row>
    <row r="150" spans="2:44">
      <c r="B150" s="22"/>
      <c r="C150" s="2"/>
      <c r="D150" s="369" t="str">
        <f t="shared" si="4"/>
        <v/>
      </c>
      <c r="E150" s="369"/>
      <c r="F150" s="369"/>
      <c r="G150" s="14"/>
      <c r="H150" s="370" t="str">
        <f t="shared" si="5"/>
        <v/>
      </c>
      <c r="I150" s="370"/>
      <c r="J150" s="370"/>
      <c r="K150" s="177"/>
      <c r="L150" s="371"/>
      <c r="M150" s="371"/>
      <c r="N150" s="371"/>
      <c r="O150" s="371"/>
      <c r="P150" s="371"/>
      <c r="Q150" s="371"/>
      <c r="R150" s="371"/>
      <c r="S150" s="371"/>
      <c r="T150" s="371"/>
      <c r="U150" s="371"/>
      <c r="V150" s="278"/>
      <c r="W150" s="372"/>
      <c r="X150" s="373"/>
      <c r="Y150" s="373"/>
      <c r="Z150" s="373"/>
      <c r="AA150" s="373"/>
      <c r="AB150" s="373"/>
      <c r="AC150" s="373"/>
      <c r="AD150" s="373"/>
      <c r="AE150" s="373"/>
      <c r="AF150" s="373"/>
      <c r="AG150" s="373"/>
      <c r="AH150" s="373"/>
      <c r="AI150" s="373"/>
      <c r="AJ150" s="374"/>
      <c r="AK150" s="2"/>
      <c r="AL150" s="2"/>
      <c r="AM150" s="2"/>
      <c r="AN150" s="2"/>
      <c r="AO150" s="2"/>
      <c r="AP150" s="2"/>
      <c r="AQ150" s="2"/>
      <c r="AR150" s="3"/>
    </row>
    <row r="151" spans="2:44">
      <c r="B151" s="22"/>
      <c r="C151" s="2"/>
      <c r="D151" s="369" t="str">
        <f t="shared" si="4"/>
        <v/>
      </c>
      <c r="E151" s="369"/>
      <c r="F151" s="369"/>
      <c r="G151" s="14"/>
      <c r="H151" s="370" t="str">
        <f t="shared" si="5"/>
        <v/>
      </c>
      <c r="I151" s="370"/>
      <c r="J151" s="370"/>
      <c r="K151" s="177"/>
      <c r="L151" s="371"/>
      <c r="M151" s="371"/>
      <c r="N151" s="371"/>
      <c r="O151" s="371"/>
      <c r="P151" s="371"/>
      <c r="Q151" s="371"/>
      <c r="R151" s="371"/>
      <c r="S151" s="371"/>
      <c r="T151" s="371"/>
      <c r="U151" s="371"/>
      <c r="V151" s="278"/>
      <c r="W151" s="372"/>
      <c r="X151" s="373"/>
      <c r="Y151" s="373"/>
      <c r="Z151" s="373"/>
      <c r="AA151" s="373"/>
      <c r="AB151" s="373"/>
      <c r="AC151" s="373"/>
      <c r="AD151" s="373"/>
      <c r="AE151" s="373"/>
      <c r="AF151" s="373"/>
      <c r="AG151" s="373"/>
      <c r="AH151" s="373"/>
      <c r="AI151" s="373"/>
      <c r="AJ151" s="374"/>
      <c r="AK151" s="2"/>
      <c r="AL151" s="2"/>
      <c r="AM151" s="2"/>
      <c r="AN151" s="2"/>
      <c r="AO151" s="2"/>
      <c r="AP151" s="2"/>
      <c r="AQ151" s="2"/>
      <c r="AR151" s="3"/>
    </row>
    <row r="152" spans="2:44">
      <c r="B152" s="22"/>
      <c r="C152" s="2"/>
      <c r="D152" s="369" t="str">
        <f t="shared" si="4"/>
        <v/>
      </c>
      <c r="E152" s="369"/>
      <c r="F152" s="369"/>
      <c r="G152" s="14"/>
      <c r="H152" s="370" t="str">
        <f t="shared" si="5"/>
        <v/>
      </c>
      <c r="I152" s="370"/>
      <c r="J152" s="370"/>
      <c r="K152" s="177"/>
      <c r="L152" s="371"/>
      <c r="M152" s="371"/>
      <c r="N152" s="371"/>
      <c r="O152" s="371"/>
      <c r="P152" s="371"/>
      <c r="Q152" s="371"/>
      <c r="R152" s="371"/>
      <c r="S152" s="371"/>
      <c r="T152" s="371"/>
      <c r="U152" s="371"/>
      <c r="V152" s="278"/>
      <c r="W152" s="372"/>
      <c r="X152" s="373"/>
      <c r="Y152" s="373"/>
      <c r="Z152" s="373"/>
      <c r="AA152" s="373"/>
      <c r="AB152" s="373"/>
      <c r="AC152" s="373"/>
      <c r="AD152" s="373"/>
      <c r="AE152" s="373"/>
      <c r="AF152" s="373"/>
      <c r="AG152" s="373"/>
      <c r="AH152" s="373"/>
      <c r="AI152" s="373"/>
      <c r="AJ152" s="374"/>
      <c r="AK152" s="2"/>
      <c r="AL152" s="2"/>
      <c r="AM152" s="2"/>
      <c r="AN152" s="2"/>
      <c r="AO152" s="2"/>
      <c r="AP152" s="2"/>
      <c r="AQ152" s="2"/>
      <c r="AR152" s="3"/>
    </row>
    <row r="153" spans="2:44">
      <c r="B153" s="22"/>
      <c r="C153" s="2"/>
      <c r="D153" s="369" t="str">
        <f t="shared" si="4"/>
        <v/>
      </c>
      <c r="E153" s="369"/>
      <c r="F153" s="369"/>
      <c r="G153" s="14"/>
      <c r="H153" s="370" t="str">
        <f t="shared" si="5"/>
        <v/>
      </c>
      <c r="I153" s="370"/>
      <c r="J153" s="370"/>
      <c r="K153" s="177"/>
      <c r="L153" s="371"/>
      <c r="M153" s="371"/>
      <c r="N153" s="371"/>
      <c r="O153" s="371"/>
      <c r="P153" s="371"/>
      <c r="Q153" s="371"/>
      <c r="R153" s="371"/>
      <c r="S153" s="371"/>
      <c r="T153" s="371"/>
      <c r="U153" s="371"/>
      <c r="V153" s="278"/>
      <c r="W153" s="372"/>
      <c r="X153" s="373"/>
      <c r="Y153" s="373"/>
      <c r="Z153" s="373"/>
      <c r="AA153" s="373"/>
      <c r="AB153" s="373"/>
      <c r="AC153" s="373"/>
      <c r="AD153" s="373"/>
      <c r="AE153" s="373"/>
      <c r="AF153" s="373"/>
      <c r="AG153" s="373"/>
      <c r="AH153" s="373"/>
      <c r="AI153" s="373"/>
      <c r="AJ153" s="374"/>
      <c r="AK153" s="2"/>
      <c r="AL153" s="2"/>
      <c r="AM153" s="2"/>
      <c r="AN153" s="2"/>
      <c r="AO153" s="2"/>
      <c r="AP153" s="2"/>
      <c r="AQ153" s="2"/>
      <c r="AR153" s="3"/>
    </row>
    <row r="154" spans="2:44">
      <c r="B154" s="22"/>
      <c r="C154" s="2"/>
      <c r="D154" s="369" t="str">
        <f t="shared" si="4"/>
        <v/>
      </c>
      <c r="E154" s="369"/>
      <c r="F154" s="369"/>
      <c r="G154" s="14"/>
      <c r="H154" s="370" t="str">
        <f t="shared" si="5"/>
        <v/>
      </c>
      <c r="I154" s="370"/>
      <c r="J154" s="370"/>
      <c r="K154" s="177"/>
      <c r="L154" s="371"/>
      <c r="M154" s="371"/>
      <c r="N154" s="371"/>
      <c r="O154" s="371"/>
      <c r="P154" s="371"/>
      <c r="Q154" s="371"/>
      <c r="R154" s="371"/>
      <c r="S154" s="371"/>
      <c r="T154" s="371"/>
      <c r="U154" s="371"/>
      <c r="V154" s="278"/>
      <c r="W154" s="372"/>
      <c r="X154" s="373"/>
      <c r="Y154" s="373"/>
      <c r="Z154" s="373"/>
      <c r="AA154" s="373"/>
      <c r="AB154" s="373"/>
      <c r="AC154" s="373"/>
      <c r="AD154" s="373"/>
      <c r="AE154" s="373"/>
      <c r="AF154" s="373"/>
      <c r="AG154" s="373"/>
      <c r="AH154" s="373"/>
      <c r="AI154" s="373"/>
      <c r="AJ154" s="374"/>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1900</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1901</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7"/>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8"/>
    </row>
  </sheetData>
  <sheetProtection password="C486" sheet="1" scenarios="1"/>
  <mergeCells count="475">
    <mergeCell ref="D154:F154"/>
    <mergeCell ref="H154:J154"/>
    <mergeCell ref="L154:U154"/>
    <mergeCell ref="W154:AJ154"/>
    <mergeCell ref="D152:F152"/>
    <mergeCell ref="H152:J152"/>
    <mergeCell ref="L152:U152"/>
    <mergeCell ref="W152:AJ152"/>
    <mergeCell ref="D153:F153"/>
    <mergeCell ref="H153:J153"/>
    <mergeCell ref="L153:U153"/>
    <mergeCell ref="W153:AJ153"/>
    <mergeCell ref="D148:F148"/>
    <mergeCell ref="H148:J148"/>
    <mergeCell ref="L148:U148"/>
    <mergeCell ref="W148:AJ148"/>
    <mergeCell ref="D149:F149"/>
    <mergeCell ref="H149:J149"/>
    <mergeCell ref="L149:U149"/>
    <mergeCell ref="W149:AJ149"/>
    <mergeCell ref="D150:F150"/>
    <mergeCell ref="H150:J150"/>
    <mergeCell ref="L150:U150"/>
    <mergeCell ref="W150:AJ150"/>
    <mergeCell ref="D142:F142"/>
    <mergeCell ref="H142:J142"/>
    <mergeCell ref="L142:U142"/>
    <mergeCell ref="W142:AJ142"/>
    <mergeCell ref="D151:F151"/>
    <mergeCell ref="H151:J151"/>
    <mergeCell ref="L151:U151"/>
    <mergeCell ref="W151:AJ151"/>
    <mergeCell ref="D144:F144"/>
    <mergeCell ref="H144:J144"/>
    <mergeCell ref="L144:U144"/>
    <mergeCell ref="W144:AJ144"/>
    <mergeCell ref="D145:F145"/>
    <mergeCell ref="H145:J145"/>
    <mergeCell ref="L145:U145"/>
    <mergeCell ref="W145:AJ145"/>
    <mergeCell ref="D146:F146"/>
    <mergeCell ref="H146:J146"/>
    <mergeCell ref="L146:U146"/>
    <mergeCell ref="W146:AJ146"/>
    <mergeCell ref="D147:F147"/>
    <mergeCell ref="H147:J147"/>
    <mergeCell ref="L147:U147"/>
    <mergeCell ref="W147:AJ147"/>
    <mergeCell ref="D139:F139"/>
    <mergeCell ref="H139:J139"/>
    <mergeCell ref="L139:U139"/>
    <mergeCell ref="W139:AJ139"/>
    <mergeCell ref="D140:F140"/>
    <mergeCell ref="H140:J140"/>
    <mergeCell ref="L140:U140"/>
    <mergeCell ref="W140:AJ140"/>
    <mergeCell ref="D141:F141"/>
    <mergeCell ref="H141:J141"/>
    <mergeCell ref="L141:U141"/>
    <mergeCell ref="W141:AJ141"/>
    <mergeCell ref="D133:F133"/>
    <mergeCell ref="H133:J133"/>
    <mergeCell ref="L133:U133"/>
    <mergeCell ref="W133:AJ133"/>
    <mergeCell ref="D134:F134"/>
    <mergeCell ref="H134:J134"/>
    <mergeCell ref="L134:U134"/>
    <mergeCell ref="W134:AJ134"/>
    <mergeCell ref="D143:F143"/>
    <mergeCell ref="H143:J143"/>
    <mergeCell ref="L143:U143"/>
    <mergeCell ref="W143:AJ143"/>
    <mergeCell ref="D136:F136"/>
    <mergeCell ref="H136:J136"/>
    <mergeCell ref="L136:U136"/>
    <mergeCell ref="W136:AJ136"/>
    <mergeCell ref="D137:F137"/>
    <mergeCell ref="H137:J137"/>
    <mergeCell ref="L137:U137"/>
    <mergeCell ref="W137:AJ137"/>
    <mergeCell ref="D138:F138"/>
    <mergeCell ref="H138:J138"/>
    <mergeCell ref="L138:U138"/>
    <mergeCell ref="W138:AJ138"/>
    <mergeCell ref="D135:F135"/>
    <mergeCell ref="H135:J135"/>
    <mergeCell ref="L135:U135"/>
    <mergeCell ref="W135:AJ135"/>
    <mergeCell ref="D126:F126"/>
    <mergeCell ref="H126:J126"/>
    <mergeCell ref="L126:U126"/>
    <mergeCell ref="W126:AJ126"/>
    <mergeCell ref="D127:F127"/>
    <mergeCell ref="H127:J127"/>
    <mergeCell ref="L127:U127"/>
    <mergeCell ref="W127:AJ127"/>
    <mergeCell ref="D128:F128"/>
    <mergeCell ref="H128:J128"/>
    <mergeCell ref="L128:U128"/>
    <mergeCell ref="W128:AJ128"/>
    <mergeCell ref="D129:F129"/>
    <mergeCell ref="H129:J129"/>
    <mergeCell ref="L129:U129"/>
    <mergeCell ref="W129:AJ129"/>
    <mergeCell ref="D130:F130"/>
    <mergeCell ref="H130:J130"/>
    <mergeCell ref="L130:U130"/>
    <mergeCell ref="W130:AJ130"/>
    <mergeCell ref="W122:AJ122"/>
    <mergeCell ref="D123:F123"/>
    <mergeCell ref="H123:J123"/>
    <mergeCell ref="L123:U123"/>
    <mergeCell ref="W123:AJ123"/>
    <mergeCell ref="D124:F124"/>
    <mergeCell ref="H124:J124"/>
    <mergeCell ref="L124:U124"/>
    <mergeCell ref="W124:AJ124"/>
    <mergeCell ref="W116:AJ116"/>
    <mergeCell ref="D125:F125"/>
    <mergeCell ref="H125:J125"/>
    <mergeCell ref="L125:U125"/>
    <mergeCell ref="W125:AJ125"/>
    <mergeCell ref="D118:F118"/>
    <mergeCell ref="H118:J118"/>
    <mergeCell ref="L118:U118"/>
    <mergeCell ref="W118:AJ118"/>
    <mergeCell ref="D119:F119"/>
    <mergeCell ref="H119:J119"/>
    <mergeCell ref="L119:U119"/>
    <mergeCell ref="W119:AJ119"/>
    <mergeCell ref="D120:F120"/>
    <mergeCell ref="H120:J120"/>
    <mergeCell ref="L120:U120"/>
    <mergeCell ref="W120:AJ120"/>
    <mergeCell ref="D121:F121"/>
    <mergeCell ref="H121:J121"/>
    <mergeCell ref="L121:U121"/>
    <mergeCell ref="W121:AJ121"/>
    <mergeCell ref="D122:F122"/>
    <mergeCell ref="H122:J122"/>
    <mergeCell ref="L122:U122"/>
    <mergeCell ref="D117:F117"/>
    <mergeCell ref="H117:J117"/>
    <mergeCell ref="L117:U117"/>
    <mergeCell ref="W117:AJ117"/>
    <mergeCell ref="C109:AQ109"/>
    <mergeCell ref="D111:F111"/>
    <mergeCell ref="H111:J111"/>
    <mergeCell ref="L111:U111"/>
    <mergeCell ref="W111:AJ111"/>
    <mergeCell ref="D113:F113"/>
    <mergeCell ref="H113:J113"/>
    <mergeCell ref="L113:U113"/>
    <mergeCell ref="W113:AJ113"/>
    <mergeCell ref="D114:F114"/>
    <mergeCell ref="H114:J114"/>
    <mergeCell ref="L114:U114"/>
    <mergeCell ref="W114:AJ114"/>
    <mergeCell ref="D115:F115"/>
    <mergeCell ref="H115:J115"/>
    <mergeCell ref="L115:U115"/>
    <mergeCell ref="W115:AJ115"/>
    <mergeCell ref="D116:F116"/>
    <mergeCell ref="H116:J116"/>
    <mergeCell ref="L116:U116"/>
    <mergeCell ref="F106:H106"/>
    <mergeCell ref="N106:Q106"/>
    <mergeCell ref="S106:U106"/>
    <mergeCell ref="W106:Z106"/>
    <mergeCell ref="AD106:AJ106"/>
    <mergeCell ref="F107:H107"/>
    <mergeCell ref="N107:Q107"/>
    <mergeCell ref="S107:U107"/>
    <mergeCell ref="W107:Z107"/>
    <mergeCell ref="AD107:AJ107"/>
    <mergeCell ref="F104:H104"/>
    <mergeCell ref="N104:Q104"/>
    <mergeCell ref="S104:U104"/>
    <mergeCell ref="W104:Z104"/>
    <mergeCell ref="AD104:AJ104"/>
    <mergeCell ref="F105:H105"/>
    <mergeCell ref="N105:Q105"/>
    <mergeCell ref="S105:U105"/>
    <mergeCell ref="W105:Z105"/>
    <mergeCell ref="AD105:AJ105"/>
    <mergeCell ref="F102:H102"/>
    <mergeCell ref="N102:Q102"/>
    <mergeCell ref="S102:U102"/>
    <mergeCell ref="W102:Z102"/>
    <mergeCell ref="AD102:AJ102"/>
    <mergeCell ref="F103:H103"/>
    <mergeCell ref="N103:Q103"/>
    <mergeCell ref="S103:U103"/>
    <mergeCell ref="W103:Z103"/>
    <mergeCell ref="AD103:AJ103"/>
    <mergeCell ref="F100:H100"/>
    <mergeCell ref="N100:Q100"/>
    <mergeCell ref="S100:U100"/>
    <mergeCell ref="W100:Z100"/>
    <mergeCell ref="AD100:AJ100"/>
    <mergeCell ref="F101:H101"/>
    <mergeCell ref="N101:Q101"/>
    <mergeCell ref="S101:U101"/>
    <mergeCell ref="W101:Z101"/>
    <mergeCell ref="AD101:AJ101"/>
    <mergeCell ref="F98:H98"/>
    <mergeCell ref="N98:Q98"/>
    <mergeCell ref="S98:U98"/>
    <mergeCell ref="W98:Z98"/>
    <mergeCell ref="AD98:AJ98"/>
    <mergeCell ref="F99:H99"/>
    <mergeCell ref="N99:Q99"/>
    <mergeCell ref="S99:U99"/>
    <mergeCell ref="W99:Z99"/>
    <mergeCell ref="AD99:AJ99"/>
    <mergeCell ref="F96:H96"/>
    <mergeCell ref="N96:Q96"/>
    <mergeCell ref="S96:U96"/>
    <mergeCell ref="W96:Z96"/>
    <mergeCell ref="AD96:AJ96"/>
    <mergeCell ref="F97:H97"/>
    <mergeCell ref="N97:Q97"/>
    <mergeCell ref="S97:U97"/>
    <mergeCell ref="W97:Z97"/>
    <mergeCell ref="AD97:AJ97"/>
    <mergeCell ref="F94:H94"/>
    <mergeCell ref="N94:Q94"/>
    <mergeCell ref="S94:U94"/>
    <mergeCell ref="W94:Z94"/>
    <mergeCell ref="AD94:AJ94"/>
    <mergeCell ref="F95:H95"/>
    <mergeCell ref="N95:Q95"/>
    <mergeCell ref="S95:U95"/>
    <mergeCell ref="W95:Z95"/>
    <mergeCell ref="AD95:AJ95"/>
    <mergeCell ref="F92:H92"/>
    <mergeCell ref="N92:Q92"/>
    <mergeCell ref="S92:U92"/>
    <mergeCell ref="W92:Z92"/>
    <mergeCell ref="AD92:AJ92"/>
    <mergeCell ref="F93:H93"/>
    <mergeCell ref="N93:Q93"/>
    <mergeCell ref="S93:U93"/>
    <mergeCell ref="W93:Z93"/>
    <mergeCell ref="AD93:AJ93"/>
    <mergeCell ref="F90:H90"/>
    <mergeCell ref="N90:Q90"/>
    <mergeCell ref="S90:U90"/>
    <mergeCell ref="W90:Z90"/>
    <mergeCell ref="AD90:AJ90"/>
    <mergeCell ref="F91:H91"/>
    <mergeCell ref="N91:Q91"/>
    <mergeCell ref="S91:U91"/>
    <mergeCell ref="W91:Z91"/>
    <mergeCell ref="AD91:AJ91"/>
    <mergeCell ref="F88:H88"/>
    <mergeCell ref="N88:Q88"/>
    <mergeCell ref="S88:U88"/>
    <mergeCell ref="W88:Z88"/>
    <mergeCell ref="AD88:AJ88"/>
    <mergeCell ref="F89:H89"/>
    <mergeCell ref="N89:Q89"/>
    <mergeCell ref="S89:U89"/>
    <mergeCell ref="W89:Z89"/>
    <mergeCell ref="AD89:AJ89"/>
    <mergeCell ref="F86:H86"/>
    <mergeCell ref="N86:Q86"/>
    <mergeCell ref="S86:U86"/>
    <mergeCell ref="W86:Z86"/>
    <mergeCell ref="AD86:AJ86"/>
    <mergeCell ref="F87:H87"/>
    <mergeCell ref="N87:Q87"/>
    <mergeCell ref="S87:U87"/>
    <mergeCell ref="W87:Z87"/>
    <mergeCell ref="AD87:AJ87"/>
    <mergeCell ref="F84:H84"/>
    <mergeCell ref="N84:Q84"/>
    <mergeCell ref="S84:U84"/>
    <mergeCell ref="W84:Z84"/>
    <mergeCell ref="AD84:AJ84"/>
    <mergeCell ref="F85:H85"/>
    <mergeCell ref="N85:Q85"/>
    <mergeCell ref="S85:U85"/>
    <mergeCell ref="W85:Z85"/>
    <mergeCell ref="AD85:AJ85"/>
    <mergeCell ref="F82:H82"/>
    <mergeCell ref="N82:Q82"/>
    <mergeCell ref="S82:U82"/>
    <mergeCell ref="W82:Z82"/>
    <mergeCell ref="AD82:AJ82"/>
    <mergeCell ref="F83:H83"/>
    <mergeCell ref="N83:Q83"/>
    <mergeCell ref="S83:U83"/>
    <mergeCell ref="W83:Z83"/>
    <mergeCell ref="AD83:AJ83"/>
    <mergeCell ref="F80:H80"/>
    <mergeCell ref="N80:Q80"/>
    <mergeCell ref="S80:U80"/>
    <mergeCell ref="W80:Z80"/>
    <mergeCell ref="AD80:AJ80"/>
    <mergeCell ref="F81:H81"/>
    <mergeCell ref="N81:Q81"/>
    <mergeCell ref="S81:U81"/>
    <mergeCell ref="W81:Z81"/>
    <mergeCell ref="AD81:AJ81"/>
    <mergeCell ref="F78:H78"/>
    <mergeCell ref="N78:Q78"/>
    <mergeCell ref="S78:U78"/>
    <mergeCell ref="W78:Z78"/>
    <mergeCell ref="AD78:AJ78"/>
    <mergeCell ref="F79:H79"/>
    <mergeCell ref="N79:Q79"/>
    <mergeCell ref="S79:U79"/>
    <mergeCell ref="W79:Z79"/>
    <mergeCell ref="AD79:AJ79"/>
    <mergeCell ref="F76:H76"/>
    <mergeCell ref="N76:Q76"/>
    <mergeCell ref="S76:U76"/>
    <mergeCell ref="W76:Z76"/>
    <mergeCell ref="AD76:AJ76"/>
    <mergeCell ref="F77:H77"/>
    <mergeCell ref="N77:Q77"/>
    <mergeCell ref="S77:U77"/>
    <mergeCell ref="W77:Z77"/>
    <mergeCell ref="AD77:AJ77"/>
    <mergeCell ref="F74:H74"/>
    <mergeCell ref="N74:Q74"/>
    <mergeCell ref="S74:U74"/>
    <mergeCell ref="W74:Z74"/>
    <mergeCell ref="AD74:AJ74"/>
    <mergeCell ref="F75:H75"/>
    <mergeCell ref="N75:Q75"/>
    <mergeCell ref="S75:U75"/>
    <mergeCell ref="W75:Z75"/>
    <mergeCell ref="AD75:AJ75"/>
    <mergeCell ref="F72:H72"/>
    <mergeCell ref="N72:Q72"/>
    <mergeCell ref="S72:U72"/>
    <mergeCell ref="W72:Z72"/>
    <mergeCell ref="AD72:AJ72"/>
    <mergeCell ref="F73:H73"/>
    <mergeCell ref="N73:Q73"/>
    <mergeCell ref="S73:U73"/>
    <mergeCell ref="W73:Z73"/>
    <mergeCell ref="AD73:AJ73"/>
    <mergeCell ref="F70:H70"/>
    <mergeCell ref="N70:Q70"/>
    <mergeCell ref="S70:U70"/>
    <mergeCell ref="W70:Z70"/>
    <mergeCell ref="AD70:AJ70"/>
    <mergeCell ref="F71:H71"/>
    <mergeCell ref="N71:Q71"/>
    <mergeCell ref="S71:U71"/>
    <mergeCell ref="W71:Z71"/>
    <mergeCell ref="AD71:AJ71"/>
    <mergeCell ref="F68:H68"/>
    <mergeCell ref="N68:Q68"/>
    <mergeCell ref="S68:U68"/>
    <mergeCell ref="W68:Z68"/>
    <mergeCell ref="AD68:AJ68"/>
    <mergeCell ref="F69:H69"/>
    <mergeCell ref="N69:Q69"/>
    <mergeCell ref="S69:U69"/>
    <mergeCell ref="W69:Z69"/>
    <mergeCell ref="AD69:AJ69"/>
    <mergeCell ref="F66:H66"/>
    <mergeCell ref="N66:Q66"/>
    <mergeCell ref="S66:U66"/>
    <mergeCell ref="W66:Z66"/>
    <mergeCell ref="AD66:AJ66"/>
    <mergeCell ref="F67:H67"/>
    <mergeCell ref="N67:Q67"/>
    <mergeCell ref="S67:U67"/>
    <mergeCell ref="W67:Z67"/>
    <mergeCell ref="AD67:AJ67"/>
    <mergeCell ref="F64:H64"/>
    <mergeCell ref="N64:Q64"/>
    <mergeCell ref="S64:U64"/>
    <mergeCell ref="W64:Z64"/>
    <mergeCell ref="AD64:AJ64"/>
    <mergeCell ref="F65:H65"/>
    <mergeCell ref="N65:Q65"/>
    <mergeCell ref="S65:U65"/>
    <mergeCell ref="W65:Z65"/>
    <mergeCell ref="AD65:AJ65"/>
    <mergeCell ref="F62:H62"/>
    <mergeCell ref="N62:Q62"/>
    <mergeCell ref="S62:U62"/>
    <mergeCell ref="W62:Z62"/>
    <mergeCell ref="AD62:AJ62"/>
    <mergeCell ref="F63:H63"/>
    <mergeCell ref="N63:Q63"/>
    <mergeCell ref="S63:U63"/>
    <mergeCell ref="W63:Z63"/>
    <mergeCell ref="AD63:AJ63"/>
    <mergeCell ref="F60:H60"/>
    <mergeCell ref="N60:Q60"/>
    <mergeCell ref="S60:U60"/>
    <mergeCell ref="W60:Z60"/>
    <mergeCell ref="AD60:AJ60"/>
    <mergeCell ref="F61:H61"/>
    <mergeCell ref="N61:Q61"/>
    <mergeCell ref="S61:U61"/>
    <mergeCell ref="W61:Z61"/>
    <mergeCell ref="AD61:AJ61"/>
    <mergeCell ref="F58:H58"/>
    <mergeCell ref="N58:Q58"/>
    <mergeCell ref="S58:U58"/>
    <mergeCell ref="W58:Z58"/>
    <mergeCell ref="AD58:AJ58"/>
    <mergeCell ref="F59:H59"/>
    <mergeCell ref="N59:Q59"/>
    <mergeCell ref="S59:U59"/>
    <mergeCell ref="W59:Z59"/>
    <mergeCell ref="AD59:AJ59"/>
    <mergeCell ref="F56:H56"/>
    <mergeCell ref="N56:Q56"/>
    <mergeCell ref="S56:U56"/>
    <mergeCell ref="W56:Z56"/>
    <mergeCell ref="AD56:AJ56"/>
    <mergeCell ref="F57:H57"/>
    <mergeCell ref="N57:Q57"/>
    <mergeCell ref="S57:U57"/>
    <mergeCell ref="W57:Z57"/>
    <mergeCell ref="AD57:AJ57"/>
    <mergeCell ref="D47:L47"/>
    <mergeCell ref="N47:R47"/>
    <mergeCell ref="U47:AD47"/>
    <mergeCell ref="AF47:AJ47"/>
    <mergeCell ref="U49:AD49"/>
    <mergeCell ref="AF49:AJ49"/>
    <mergeCell ref="C52:AQ52"/>
    <mergeCell ref="F54:H54"/>
    <mergeCell ref="N54:Q54"/>
    <mergeCell ref="S54:U54"/>
    <mergeCell ref="W54:Z54"/>
    <mergeCell ref="AD54:AJ54"/>
    <mergeCell ref="D45:L45"/>
    <mergeCell ref="N45:R45"/>
    <mergeCell ref="U45:AD45"/>
    <mergeCell ref="AF45:AJ45"/>
    <mergeCell ref="D11:F11"/>
    <mergeCell ref="H11:J11"/>
    <mergeCell ref="U11:Y11"/>
    <mergeCell ref="AA11:AJ11"/>
    <mergeCell ref="D13:F13"/>
    <mergeCell ref="H13:R13"/>
    <mergeCell ref="U13:AB13"/>
    <mergeCell ref="AD13:AJ13"/>
    <mergeCell ref="C15:AQ15"/>
    <mergeCell ref="D17:F17"/>
    <mergeCell ref="H17:N17"/>
    <mergeCell ref="P17:Z17"/>
    <mergeCell ref="AB17:AJ17"/>
    <mergeCell ref="C19:Q19"/>
    <mergeCell ref="S19:AQ19"/>
    <mergeCell ref="D21:AJ22"/>
    <mergeCell ref="C24:X24"/>
    <mergeCell ref="Y24:AQ24"/>
    <mergeCell ref="D26:AJ37"/>
    <mergeCell ref="C39:AQ39"/>
    <mergeCell ref="AG1:AR5"/>
    <mergeCell ref="B5:AF5"/>
    <mergeCell ref="C7:AQ7"/>
    <mergeCell ref="D9:F9"/>
    <mergeCell ref="H9:AB9"/>
    <mergeCell ref="AD9:AJ9"/>
    <mergeCell ref="D43:L43"/>
    <mergeCell ref="N43:R43"/>
    <mergeCell ref="U43:AD43"/>
    <mergeCell ref="AF43:AJ43"/>
    <mergeCell ref="D41:L41"/>
    <mergeCell ref="N41:R41"/>
    <mergeCell ref="U41:AD41"/>
    <mergeCell ref="AF41:AJ41"/>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legacyDrawing r:id="rId2"/>
</worksheet>
</file>

<file path=xl/worksheets/sheet21.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BA10" sqref="BA10"/>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6"/>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420" t="s">
        <v>1746</v>
      </c>
      <c r="AH1" s="421"/>
      <c r="AI1" s="421"/>
      <c r="AJ1" s="421"/>
      <c r="AK1" s="421"/>
      <c r="AL1" s="421"/>
      <c r="AM1" s="421"/>
      <c r="AN1" s="421"/>
      <c r="AO1" s="421"/>
      <c r="AP1" s="421"/>
      <c r="AQ1" s="421"/>
      <c r="AR1" s="422"/>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23"/>
      <c r="AH2" s="424"/>
      <c r="AI2" s="424"/>
      <c r="AJ2" s="424"/>
      <c r="AK2" s="424"/>
      <c r="AL2" s="424"/>
      <c r="AM2" s="424"/>
      <c r="AN2" s="424"/>
      <c r="AO2" s="424"/>
      <c r="AP2" s="424"/>
      <c r="AQ2" s="424"/>
      <c r="AR2" s="425"/>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23"/>
      <c r="AH3" s="424"/>
      <c r="AI3" s="424"/>
      <c r="AJ3" s="424"/>
      <c r="AK3" s="424"/>
      <c r="AL3" s="424"/>
      <c r="AM3" s="424"/>
      <c r="AN3" s="424"/>
      <c r="AO3" s="424"/>
      <c r="AP3" s="424"/>
      <c r="AQ3" s="424"/>
      <c r="AR3" s="425"/>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23"/>
      <c r="AH4" s="424"/>
      <c r="AI4" s="424"/>
      <c r="AJ4" s="424"/>
      <c r="AK4" s="424"/>
      <c r="AL4" s="424"/>
      <c r="AM4" s="424"/>
      <c r="AN4" s="424"/>
      <c r="AO4" s="424"/>
      <c r="AP4" s="424"/>
      <c r="AQ4" s="424"/>
      <c r="AR4" s="425"/>
    </row>
    <row r="5" spans="2:44" ht="24.95" customHeight="1" thickBot="1">
      <c r="B5" s="414" t="s">
        <v>1923</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26"/>
      <c r="AH5" s="427"/>
      <c r="AI5" s="427"/>
      <c r="AJ5" s="427"/>
      <c r="AK5" s="427"/>
      <c r="AL5" s="427"/>
      <c r="AM5" s="427"/>
      <c r="AN5" s="427"/>
      <c r="AO5" s="427"/>
      <c r="AP5" s="427"/>
      <c r="AQ5" s="427"/>
      <c r="AR5" s="428"/>
    </row>
    <row r="6" spans="2:44" ht="3.95" customHeight="1">
      <c r="B6" s="159"/>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0" t="s">
        <v>1725</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2"/>
      <c r="AR7" s="160"/>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416" t="s">
        <v>704</v>
      </c>
      <c r="E9" s="416"/>
      <c r="F9" s="416"/>
      <c r="G9" s="6" t="s">
        <v>1</v>
      </c>
      <c r="H9" s="300"/>
      <c r="I9" s="301"/>
      <c r="J9" s="301"/>
      <c r="K9" s="301"/>
      <c r="L9" s="301"/>
      <c r="M9" s="301"/>
      <c r="N9" s="301"/>
      <c r="O9" s="301"/>
      <c r="P9" s="301"/>
      <c r="Q9" s="301"/>
      <c r="R9" s="301"/>
      <c r="S9" s="301"/>
      <c r="T9" s="301"/>
      <c r="U9" s="301"/>
      <c r="V9" s="301"/>
      <c r="W9" s="301"/>
      <c r="X9" s="301"/>
      <c r="Y9" s="301"/>
      <c r="Z9" s="301"/>
      <c r="AA9" s="301"/>
      <c r="AB9" s="302"/>
      <c r="AC9" s="6" t="s">
        <v>1</v>
      </c>
      <c r="AD9" s="417" t="s">
        <v>1718</v>
      </c>
      <c r="AE9" s="418"/>
      <c r="AF9" s="418"/>
      <c r="AG9" s="418"/>
      <c r="AH9" s="418"/>
      <c r="AI9" s="418"/>
      <c r="AJ9" s="419"/>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7"/>
    </row>
    <row r="11" spans="2:44" ht="15" customHeight="1">
      <c r="B11" s="22"/>
      <c r="C11" s="2"/>
      <c r="D11" s="416" t="s">
        <v>705</v>
      </c>
      <c r="E11" s="416"/>
      <c r="F11" s="416"/>
      <c r="G11" s="6" t="s">
        <v>1</v>
      </c>
      <c r="H11" s="303"/>
      <c r="I11" s="303"/>
      <c r="J11" s="303"/>
      <c r="K11" s="7"/>
      <c r="L11" s="7"/>
      <c r="M11" s="7"/>
      <c r="N11" s="2"/>
      <c r="O11" s="2"/>
      <c r="P11" s="7"/>
      <c r="Q11" s="7"/>
      <c r="R11" s="92"/>
      <c r="S11" s="92"/>
      <c r="T11" s="274" t="s">
        <v>1710</v>
      </c>
      <c r="U11" s="307" t="s">
        <v>1728</v>
      </c>
      <c r="V11" s="308"/>
      <c r="W11" s="308"/>
      <c r="X11" s="308"/>
      <c r="Y11" s="309"/>
      <c r="Z11" s="6" t="s">
        <v>1</v>
      </c>
      <c r="AA11" s="300"/>
      <c r="AB11" s="301"/>
      <c r="AC11" s="301"/>
      <c r="AD11" s="301"/>
      <c r="AE11" s="301"/>
      <c r="AF11" s="301"/>
      <c r="AG11" s="301"/>
      <c r="AH11" s="301"/>
      <c r="AI11" s="301"/>
      <c r="AJ11" s="302"/>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416" t="s">
        <v>706</v>
      </c>
      <c r="E13" s="416"/>
      <c r="F13" s="416"/>
      <c r="G13" s="6" t="s">
        <v>1</v>
      </c>
      <c r="H13" s="300"/>
      <c r="I13" s="301"/>
      <c r="J13" s="301"/>
      <c r="K13" s="301"/>
      <c r="L13" s="301"/>
      <c r="M13" s="301"/>
      <c r="N13" s="301"/>
      <c r="O13" s="301"/>
      <c r="P13" s="301"/>
      <c r="Q13" s="301"/>
      <c r="R13" s="302"/>
      <c r="S13" s="92"/>
      <c r="T13" s="146"/>
      <c r="U13" s="328"/>
      <c r="V13" s="329"/>
      <c r="W13" s="329"/>
      <c r="X13" s="329"/>
      <c r="Y13" s="329"/>
      <c r="Z13" s="329"/>
      <c r="AA13" s="329"/>
      <c r="AB13" s="330"/>
      <c r="AC13" s="6" t="s">
        <v>1</v>
      </c>
      <c r="AD13" s="334" t="s">
        <v>1711</v>
      </c>
      <c r="AE13" s="335"/>
      <c r="AF13" s="335"/>
      <c r="AG13" s="335"/>
      <c r="AH13" s="335"/>
      <c r="AI13" s="335"/>
      <c r="AJ13" s="336"/>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1"/>
      <c r="C15" s="310" t="s">
        <v>644</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2"/>
      <c r="AR15" s="160"/>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07" t="s">
        <v>1743</v>
      </c>
      <c r="E17" s="308"/>
      <c r="F17" s="309"/>
      <c r="G17" s="6" t="s">
        <v>1</v>
      </c>
      <c r="H17" s="300"/>
      <c r="I17" s="301"/>
      <c r="J17" s="301"/>
      <c r="K17" s="301"/>
      <c r="L17" s="301"/>
      <c r="M17" s="301"/>
      <c r="N17" s="302"/>
      <c r="O17" s="92"/>
      <c r="P17" s="300"/>
      <c r="Q17" s="301"/>
      <c r="R17" s="301"/>
      <c r="S17" s="301"/>
      <c r="T17" s="301"/>
      <c r="U17" s="301"/>
      <c r="V17" s="301"/>
      <c r="W17" s="301"/>
      <c r="X17" s="301"/>
      <c r="Y17" s="301"/>
      <c r="Z17" s="302"/>
      <c r="AA17" s="92"/>
      <c r="AB17" s="300"/>
      <c r="AC17" s="301"/>
      <c r="AD17" s="301"/>
      <c r="AE17" s="301"/>
      <c r="AF17" s="301"/>
      <c r="AG17" s="301"/>
      <c r="AH17" s="301"/>
      <c r="AI17" s="301"/>
      <c r="AJ17" s="302"/>
      <c r="AK17" s="2"/>
      <c r="AL17" s="2"/>
      <c r="AM17" s="2"/>
      <c r="AN17" s="2"/>
      <c r="AO17" s="2"/>
      <c r="AP17" s="2"/>
      <c r="AQ17" s="2"/>
      <c r="AR17" s="3"/>
      <c r="AV17" s="158"/>
      <c r="AW17" s="158"/>
      <c r="AX17" s="158"/>
      <c r="AY17" s="158"/>
      <c r="AZ17" s="158"/>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8"/>
      <c r="AW18" s="158"/>
      <c r="AX18" s="158"/>
      <c r="AY18" s="158"/>
      <c r="AZ18" s="158"/>
    </row>
    <row r="19" spans="2:52" ht="17.100000000000001" customHeight="1">
      <c r="B19" s="22"/>
      <c r="C19" s="310" t="s">
        <v>1509</v>
      </c>
      <c r="D19" s="311"/>
      <c r="E19" s="311"/>
      <c r="F19" s="311"/>
      <c r="G19" s="311"/>
      <c r="H19" s="311"/>
      <c r="I19" s="311"/>
      <c r="J19" s="311"/>
      <c r="K19" s="311"/>
      <c r="L19" s="311"/>
      <c r="M19" s="311"/>
      <c r="N19" s="311"/>
      <c r="O19" s="311"/>
      <c r="P19" s="311"/>
      <c r="Q19" s="311"/>
      <c r="R19" s="117"/>
      <c r="S19" s="435" t="s">
        <v>1719</v>
      </c>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6"/>
      <c r="AR19" s="162"/>
      <c r="AS19" s="176"/>
      <c r="AT19" s="1" t="s">
        <v>1510</v>
      </c>
      <c r="AV19" s="158" t="s">
        <v>98</v>
      </c>
      <c r="AW19" s="158" t="s">
        <v>98</v>
      </c>
      <c r="AX19" s="158"/>
      <c r="AY19" s="158"/>
      <c r="AZ19" s="158"/>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8"/>
      <c r="AW20" s="158"/>
      <c r="AX20" s="158"/>
      <c r="AY20" s="158"/>
      <c r="AZ20" s="158"/>
    </row>
    <row r="21" spans="2:52" ht="15" customHeight="1">
      <c r="B21" s="22"/>
      <c r="C21" s="21"/>
      <c r="D21" s="408"/>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10"/>
      <c r="AK21" s="2"/>
      <c r="AL21" s="2"/>
      <c r="AM21" s="2"/>
      <c r="AN21" s="2"/>
      <c r="AO21" s="2"/>
      <c r="AP21" s="2"/>
      <c r="AQ21" s="2"/>
      <c r="AR21" s="3"/>
      <c r="AV21" s="158"/>
      <c r="AW21" s="158"/>
      <c r="AX21" s="158"/>
      <c r="AY21" s="158"/>
      <c r="AZ21" s="158"/>
    </row>
    <row r="22" spans="2:52" ht="15" customHeight="1">
      <c r="B22" s="22"/>
      <c r="C22" s="21"/>
      <c r="D22" s="411"/>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3"/>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0" t="s">
        <v>1727</v>
      </c>
      <c r="D24" s="311"/>
      <c r="E24" s="311"/>
      <c r="F24" s="311"/>
      <c r="G24" s="311"/>
      <c r="H24" s="311"/>
      <c r="I24" s="311"/>
      <c r="J24" s="311"/>
      <c r="K24" s="311"/>
      <c r="L24" s="311"/>
      <c r="M24" s="311"/>
      <c r="N24" s="311"/>
      <c r="O24" s="311"/>
      <c r="P24" s="311"/>
      <c r="Q24" s="311"/>
      <c r="R24" s="311"/>
      <c r="S24" s="311"/>
      <c r="T24" s="311"/>
      <c r="U24" s="311"/>
      <c r="V24" s="311"/>
      <c r="W24" s="311"/>
      <c r="X24" s="311"/>
      <c r="Y24" s="435" t="s">
        <v>1735</v>
      </c>
      <c r="Z24" s="435"/>
      <c r="AA24" s="435"/>
      <c r="AB24" s="435"/>
      <c r="AC24" s="435"/>
      <c r="AD24" s="435"/>
      <c r="AE24" s="435"/>
      <c r="AF24" s="435"/>
      <c r="AG24" s="435"/>
      <c r="AH24" s="435"/>
      <c r="AI24" s="435"/>
      <c r="AJ24" s="435"/>
      <c r="AK24" s="435"/>
      <c r="AL24" s="435"/>
      <c r="AM24" s="435"/>
      <c r="AN24" s="435"/>
      <c r="AO24" s="435"/>
      <c r="AP24" s="435"/>
      <c r="AQ24" s="436"/>
      <c r="AR24" s="162"/>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3"/>
      <c r="C26" s="21"/>
      <c r="D26" s="386"/>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8"/>
      <c r="AK26" s="2"/>
      <c r="AL26" s="2"/>
      <c r="AM26" s="2"/>
      <c r="AN26" s="2"/>
      <c r="AO26" s="2"/>
      <c r="AP26" s="2"/>
      <c r="AQ26" s="2"/>
      <c r="AR26" s="3"/>
    </row>
    <row r="27" spans="2:52" ht="15" customHeight="1">
      <c r="B27" s="163"/>
      <c r="C27" s="21"/>
      <c r="D27" s="389"/>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1"/>
      <c r="AK27" s="2"/>
      <c r="AL27" s="2"/>
      <c r="AM27" s="2"/>
      <c r="AN27" s="2"/>
      <c r="AO27" s="2"/>
      <c r="AP27" s="2"/>
      <c r="AQ27" s="2"/>
      <c r="AR27" s="3"/>
    </row>
    <row r="28" spans="2:52" ht="15" customHeight="1">
      <c r="B28" s="163"/>
      <c r="C28" s="21"/>
      <c r="D28" s="389"/>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1"/>
      <c r="AK28" s="2"/>
      <c r="AL28" s="2"/>
      <c r="AM28" s="2"/>
      <c r="AN28" s="2"/>
      <c r="AO28" s="2"/>
      <c r="AP28" s="2"/>
      <c r="AQ28" s="2"/>
      <c r="AR28" s="3"/>
    </row>
    <row r="29" spans="2:52" ht="15" customHeight="1">
      <c r="B29" s="163"/>
      <c r="C29" s="21"/>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1"/>
      <c r="AK29" s="2"/>
      <c r="AL29" s="2"/>
      <c r="AM29" s="2"/>
      <c r="AN29" s="2"/>
      <c r="AO29" s="2"/>
      <c r="AP29" s="2"/>
      <c r="AQ29" s="2"/>
      <c r="AR29" s="3"/>
    </row>
    <row r="30" spans="2:52" ht="15" customHeight="1">
      <c r="B30" s="163"/>
      <c r="C30" s="21"/>
      <c r="D30" s="389"/>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1"/>
      <c r="AK30" s="2"/>
      <c r="AL30" s="2"/>
      <c r="AM30" s="2"/>
      <c r="AN30" s="2"/>
      <c r="AO30" s="2"/>
      <c r="AP30" s="2"/>
      <c r="AQ30" s="2"/>
      <c r="AR30" s="3"/>
    </row>
    <row r="31" spans="2:52" ht="15" customHeight="1">
      <c r="B31" s="163"/>
      <c r="C31" s="21"/>
      <c r="D31" s="389"/>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1"/>
      <c r="AK31" s="2"/>
      <c r="AL31" s="2"/>
      <c r="AM31" s="2"/>
      <c r="AN31" s="2"/>
      <c r="AO31" s="2"/>
      <c r="AP31" s="2"/>
      <c r="AQ31" s="2"/>
      <c r="AR31" s="3"/>
    </row>
    <row r="32" spans="2:52" ht="15" customHeight="1">
      <c r="B32" s="163"/>
      <c r="C32" s="21"/>
      <c r="D32" s="389"/>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1"/>
      <c r="AK32" s="2"/>
      <c r="AL32" s="2"/>
      <c r="AM32" s="2"/>
      <c r="AN32" s="2"/>
      <c r="AO32" s="2"/>
      <c r="AP32" s="2"/>
      <c r="AQ32" s="2"/>
      <c r="AR32" s="3"/>
    </row>
    <row r="33" spans="2:44" ht="15" customHeight="1">
      <c r="B33" s="163"/>
      <c r="C33" s="21"/>
      <c r="D33" s="389"/>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1"/>
      <c r="AK33" s="2"/>
      <c r="AL33" s="2"/>
      <c r="AM33" s="2"/>
      <c r="AN33" s="2"/>
      <c r="AO33" s="2"/>
      <c r="AP33" s="2"/>
      <c r="AQ33" s="2"/>
      <c r="AR33" s="3"/>
    </row>
    <row r="34" spans="2:44" ht="15" customHeight="1">
      <c r="B34" s="163"/>
      <c r="C34" s="21"/>
      <c r="D34" s="389"/>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2"/>
      <c r="AL34" s="2"/>
      <c r="AM34" s="2"/>
      <c r="AN34" s="2"/>
      <c r="AO34" s="2"/>
      <c r="AP34" s="2"/>
      <c r="AQ34" s="2"/>
      <c r="AR34" s="3"/>
    </row>
    <row r="35" spans="2:44" ht="15" customHeight="1">
      <c r="B35" s="163"/>
      <c r="C35" s="21"/>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1"/>
      <c r="AK35" s="2"/>
      <c r="AL35" s="2"/>
      <c r="AM35" s="2"/>
      <c r="AN35" s="2"/>
      <c r="AO35" s="2"/>
      <c r="AP35" s="2"/>
      <c r="AQ35" s="2"/>
      <c r="AR35" s="3"/>
    </row>
    <row r="36" spans="2:44" ht="15" customHeight="1">
      <c r="B36" s="163"/>
      <c r="C36" s="21"/>
      <c r="D36" s="389"/>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1"/>
      <c r="AK36" s="2"/>
      <c r="AL36" s="2"/>
      <c r="AM36" s="2"/>
      <c r="AN36" s="2"/>
      <c r="AO36" s="2"/>
      <c r="AP36" s="2"/>
      <c r="AQ36" s="2"/>
      <c r="AR36" s="3"/>
    </row>
    <row r="37" spans="2:44" ht="15" customHeight="1">
      <c r="B37" s="163"/>
      <c r="C37" s="21"/>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0" t="s">
        <v>1734</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2"/>
      <c r="AR39" s="164"/>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95" t="s">
        <v>1729</v>
      </c>
      <c r="E41" s="396"/>
      <c r="F41" s="396"/>
      <c r="G41" s="396"/>
      <c r="H41" s="396"/>
      <c r="I41" s="396"/>
      <c r="J41" s="396"/>
      <c r="K41" s="396"/>
      <c r="L41" s="397"/>
      <c r="M41" s="6" t="s">
        <v>1</v>
      </c>
      <c r="N41" s="342"/>
      <c r="O41" s="343"/>
      <c r="P41" s="343"/>
      <c r="Q41" s="343"/>
      <c r="R41" s="344"/>
      <c r="S41" s="92"/>
      <c r="T41" s="92" t="s">
        <v>718</v>
      </c>
      <c r="U41" s="395" t="s">
        <v>1733</v>
      </c>
      <c r="V41" s="396"/>
      <c r="W41" s="396"/>
      <c r="X41" s="396"/>
      <c r="Y41" s="396"/>
      <c r="Z41" s="396"/>
      <c r="AA41" s="396"/>
      <c r="AB41" s="396"/>
      <c r="AC41" s="396"/>
      <c r="AD41" s="397"/>
      <c r="AE41" s="6" t="s">
        <v>1</v>
      </c>
      <c r="AF41" s="405" t="str">
        <f>IF(COUNTBLANK(AF43)+COUNTBLANK(AF45)+COUNTBLANK(AF47)=3,"",SUM(AF43,AF45,AF47))</f>
        <v/>
      </c>
      <c r="AG41" s="406"/>
      <c r="AH41" s="406"/>
      <c r="AI41" s="406"/>
      <c r="AJ41" s="407"/>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395" t="s">
        <v>1730</v>
      </c>
      <c r="E43" s="396"/>
      <c r="F43" s="396"/>
      <c r="G43" s="396"/>
      <c r="H43" s="396"/>
      <c r="I43" s="396"/>
      <c r="J43" s="396"/>
      <c r="K43" s="396"/>
      <c r="L43" s="397"/>
      <c r="M43" s="6" t="s">
        <v>1</v>
      </c>
      <c r="N43" s="342"/>
      <c r="O43" s="343"/>
      <c r="P43" s="343"/>
      <c r="Q43" s="343"/>
      <c r="R43" s="344"/>
      <c r="S43" s="92"/>
      <c r="T43" s="153" t="s">
        <v>715</v>
      </c>
      <c r="U43" s="395" t="s">
        <v>1832</v>
      </c>
      <c r="V43" s="396"/>
      <c r="W43" s="396"/>
      <c r="X43" s="396"/>
      <c r="Y43" s="396"/>
      <c r="Z43" s="396"/>
      <c r="AA43" s="396"/>
      <c r="AB43" s="396"/>
      <c r="AC43" s="396"/>
      <c r="AD43" s="397"/>
      <c r="AE43" s="6" t="s">
        <v>1</v>
      </c>
      <c r="AF43" s="342"/>
      <c r="AG43" s="343"/>
      <c r="AH43" s="343"/>
      <c r="AI43" s="343"/>
      <c r="AJ43" s="344"/>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5"/>
      <c r="C45" s="5"/>
      <c r="D45" s="395" t="s">
        <v>1731</v>
      </c>
      <c r="E45" s="396"/>
      <c r="F45" s="396"/>
      <c r="G45" s="396"/>
      <c r="H45" s="396"/>
      <c r="I45" s="396"/>
      <c r="J45" s="396"/>
      <c r="K45" s="396"/>
      <c r="L45" s="397"/>
      <c r="M45" s="6" t="s">
        <v>1</v>
      </c>
      <c r="N45" s="342"/>
      <c r="O45" s="343"/>
      <c r="P45" s="343"/>
      <c r="Q45" s="343"/>
      <c r="R45" s="344"/>
      <c r="S45" s="92"/>
      <c r="T45" s="153" t="s">
        <v>716</v>
      </c>
      <c r="U45" s="395" t="s">
        <v>1833</v>
      </c>
      <c r="V45" s="396"/>
      <c r="W45" s="396"/>
      <c r="X45" s="396"/>
      <c r="Y45" s="396"/>
      <c r="Z45" s="396"/>
      <c r="AA45" s="396"/>
      <c r="AB45" s="396"/>
      <c r="AC45" s="396"/>
      <c r="AD45" s="397"/>
      <c r="AE45" s="6" t="s">
        <v>1</v>
      </c>
      <c r="AF45" s="342"/>
      <c r="AG45" s="343"/>
      <c r="AH45" s="343"/>
      <c r="AI45" s="343"/>
      <c r="AJ45" s="344"/>
      <c r="AK45" s="2"/>
      <c r="AL45" s="2"/>
      <c r="AM45" s="2"/>
      <c r="AN45" s="2"/>
      <c r="AO45" s="2"/>
      <c r="AP45" s="2"/>
      <c r="AQ45" s="2"/>
      <c r="AR45" s="3"/>
    </row>
    <row r="46" spans="2:44" ht="3.95" customHeight="1">
      <c r="B46" s="165"/>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395" t="s">
        <v>1732</v>
      </c>
      <c r="E47" s="396"/>
      <c r="F47" s="396"/>
      <c r="G47" s="396"/>
      <c r="H47" s="396"/>
      <c r="I47" s="396"/>
      <c r="J47" s="396"/>
      <c r="K47" s="396"/>
      <c r="L47" s="397"/>
      <c r="M47" s="6" t="s">
        <v>1</v>
      </c>
      <c r="N47" s="342"/>
      <c r="O47" s="343"/>
      <c r="P47" s="343"/>
      <c r="Q47" s="343"/>
      <c r="R47" s="344"/>
      <c r="S47" s="92"/>
      <c r="T47" s="153" t="s">
        <v>717</v>
      </c>
      <c r="U47" s="395" t="s">
        <v>1834</v>
      </c>
      <c r="V47" s="396"/>
      <c r="W47" s="396"/>
      <c r="X47" s="396"/>
      <c r="Y47" s="396"/>
      <c r="Z47" s="396"/>
      <c r="AA47" s="396"/>
      <c r="AB47" s="396"/>
      <c r="AC47" s="396"/>
      <c r="AD47" s="397"/>
      <c r="AE47" s="6" t="s">
        <v>1</v>
      </c>
      <c r="AF47" s="342"/>
      <c r="AG47" s="343"/>
      <c r="AH47" s="343"/>
      <c r="AI47" s="343"/>
      <c r="AJ47" s="344"/>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4" t="s">
        <v>1493</v>
      </c>
      <c r="U49" s="395" t="s">
        <v>1807</v>
      </c>
      <c r="V49" s="396"/>
      <c r="W49" s="396"/>
      <c r="X49" s="396"/>
      <c r="Y49" s="396"/>
      <c r="Z49" s="396"/>
      <c r="AA49" s="396"/>
      <c r="AB49" s="396"/>
      <c r="AC49" s="396"/>
      <c r="AD49" s="397"/>
      <c r="AE49" s="6" t="s">
        <v>1</v>
      </c>
      <c r="AF49" s="405" t="str">
        <f>IF(COUNTBLANK(N41)+COUNTBLANK(N43)+COUNTBLANK(N45)+COUNTBLANK(N47)+COUNTBLANK(AF41)=5,"",SUM(N41,N43,N45,N47,AF41))</f>
        <v/>
      </c>
      <c r="AG49" s="406"/>
      <c r="AH49" s="406"/>
      <c r="AI49" s="406"/>
      <c r="AJ49" s="407"/>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6"/>
      <c r="C52" s="310" t="s">
        <v>1712</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2"/>
      <c r="AR52" s="160"/>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7" t="s">
        <v>1715</v>
      </c>
      <c r="E54" s="98"/>
      <c r="F54" s="306" t="s">
        <v>722</v>
      </c>
      <c r="G54" s="306"/>
      <c r="H54" s="306"/>
      <c r="I54" s="92"/>
      <c r="J54" s="145" t="s">
        <v>1713</v>
      </c>
      <c r="K54" s="92"/>
      <c r="L54" s="148" t="s">
        <v>626</v>
      </c>
      <c r="M54" s="92"/>
      <c r="N54" s="399" t="s">
        <v>629</v>
      </c>
      <c r="O54" s="400"/>
      <c r="P54" s="400"/>
      <c r="Q54" s="401"/>
      <c r="R54" s="155"/>
      <c r="S54" s="437" t="s">
        <v>628</v>
      </c>
      <c r="T54" s="438"/>
      <c r="U54" s="439"/>
      <c r="V54" s="2"/>
      <c r="W54" s="307" t="s">
        <v>6</v>
      </c>
      <c r="X54" s="308"/>
      <c r="Y54" s="308"/>
      <c r="Z54" s="309"/>
      <c r="AA54" s="98"/>
      <c r="AB54" s="147" t="s">
        <v>627</v>
      </c>
      <c r="AC54" s="98"/>
      <c r="AD54" s="429" t="s">
        <v>1716</v>
      </c>
      <c r="AE54" s="430"/>
      <c r="AF54" s="430"/>
      <c r="AG54" s="430"/>
      <c r="AH54" s="430"/>
      <c r="AI54" s="430"/>
      <c r="AJ54" s="431"/>
      <c r="AK54" s="24"/>
      <c r="AL54" s="24"/>
      <c r="AM54" s="24"/>
      <c r="AN54" s="24"/>
      <c r="AO54" s="24"/>
      <c r="AP54" s="24"/>
      <c r="AQ54" s="24"/>
      <c r="AR54" s="167"/>
      <c r="AS54" s="2"/>
    </row>
    <row r="55" spans="1:46" ht="3.95" customHeight="1">
      <c r="B55" s="22"/>
      <c r="C55" s="2"/>
      <c r="D55" s="277"/>
      <c r="E55" s="277"/>
      <c r="F55" s="277"/>
      <c r="G55" s="277"/>
      <c r="H55" s="277"/>
      <c r="I55" s="278"/>
      <c r="J55" s="278"/>
      <c r="K55" s="278"/>
      <c r="L55" s="278"/>
      <c r="M55" s="278"/>
      <c r="N55" s="278"/>
      <c r="O55" s="278"/>
      <c r="P55" s="278"/>
      <c r="Q55" s="7"/>
      <c r="R55" s="155"/>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80"/>
    </row>
    <row r="56" spans="1:46" ht="15" customHeight="1">
      <c r="A56" s="226">
        <f t="shared" ref="A56:A107" si="0">IF(OR(S56="Doc.",S56="MAA, Doc.",S56="MAB, Doc."),A55+1,A55)</f>
        <v>0</v>
      </c>
      <c r="B56" s="22"/>
      <c r="C56" s="2"/>
      <c r="D56" s="229"/>
      <c r="E56" s="12"/>
      <c r="F56" s="432" t="str">
        <f>IF(H13=""," Chef d'équipe",H13)</f>
        <v xml:space="preserve"> Chef d'équipe</v>
      </c>
      <c r="G56" s="433"/>
      <c r="H56" s="434"/>
      <c r="I56" s="177"/>
      <c r="J56" s="275" t="str">
        <f>IF(U13=""," رئيس فرقة البحث",U13)</f>
        <v xml:space="preserve"> رئيس فرقة البحث</v>
      </c>
      <c r="K56" s="177"/>
      <c r="L56" s="235"/>
      <c r="M56" s="177"/>
      <c r="N56" s="372"/>
      <c r="O56" s="373"/>
      <c r="P56" s="373"/>
      <c r="Q56" s="374"/>
      <c r="R56" s="179"/>
      <c r="S56" s="372"/>
      <c r="T56" s="373"/>
      <c r="U56" s="374"/>
      <c r="V56" s="278"/>
      <c r="W56" s="372"/>
      <c r="X56" s="373"/>
      <c r="Y56" s="373"/>
      <c r="Z56" s="374"/>
      <c r="AA56" s="12"/>
      <c r="AB56" s="276"/>
      <c r="AC56" s="12"/>
      <c r="AD56" s="402"/>
      <c r="AE56" s="403"/>
      <c r="AF56" s="403"/>
      <c r="AG56" s="403"/>
      <c r="AH56" s="403"/>
      <c r="AI56" s="403"/>
      <c r="AJ56" s="404"/>
      <c r="AK56" s="2"/>
      <c r="AL56" s="2"/>
      <c r="AM56" s="2"/>
      <c r="AN56" s="2"/>
      <c r="AO56" s="2"/>
      <c r="AP56" s="2"/>
      <c r="AQ56" s="2"/>
      <c r="AR56" s="3"/>
      <c r="AS56" s="2"/>
      <c r="AT56" s="181">
        <f>AT55+1</f>
        <v>1</v>
      </c>
    </row>
    <row r="57" spans="1:46" ht="15" customHeight="1">
      <c r="A57" s="226">
        <f t="shared" si="0"/>
        <v>0</v>
      </c>
      <c r="B57" s="22"/>
      <c r="C57" s="2"/>
      <c r="D57" s="229"/>
      <c r="E57" s="12"/>
      <c r="F57" s="371"/>
      <c r="G57" s="371"/>
      <c r="H57" s="371"/>
      <c r="I57" s="177"/>
      <c r="J57" s="234"/>
      <c r="K57" s="177"/>
      <c r="L57" s="235"/>
      <c r="M57" s="177"/>
      <c r="N57" s="372"/>
      <c r="O57" s="373"/>
      <c r="P57" s="373"/>
      <c r="Q57" s="374"/>
      <c r="R57" s="179"/>
      <c r="S57" s="372"/>
      <c r="T57" s="373"/>
      <c r="U57" s="374"/>
      <c r="V57" s="278"/>
      <c r="W57" s="372"/>
      <c r="X57" s="373"/>
      <c r="Y57" s="373"/>
      <c r="Z57" s="374"/>
      <c r="AA57" s="12"/>
      <c r="AB57" s="276"/>
      <c r="AC57" s="12"/>
      <c r="AD57" s="398"/>
      <c r="AE57" s="379"/>
      <c r="AF57" s="379"/>
      <c r="AG57" s="379"/>
      <c r="AH57" s="379"/>
      <c r="AI57" s="379"/>
      <c r="AJ57" s="380"/>
      <c r="AK57" s="2"/>
      <c r="AL57" s="2"/>
      <c r="AM57" s="2"/>
      <c r="AN57" s="2"/>
      <c r="AO57" s="2"/>
      <c r="AP57" s="2"/>
      <c r="AQ57" s="2"/>
      <c r="AR57" s="3"/>
      <c r="AS57" s="2"/>
      <c r="AT57" s="181">
        <f t="shared" ref="AT57:AT108" si="1">AT56+1</f>
        <v>2</v>
      </c>
    </row>
    <row r="58" spans="1:46" ht="15" customHeight="1">
      <c r="A58" s="226">
        <f t="shared" si="0"/>
        <v>0</v>
      </c>
      <c r="B58" s="22"/>
      <c r="C58" s="2"/>
      <c r="D58" s="229"/>
      <c r="E58" s="277"/>
      <c r="F58" s="371"/>
      <c r="G58" s="371"/>
      <c r="H58" s="371"/>
      <c r="I58" s="177"/>
      <c r="J58" s="234"/>
      <c r="K58" s="177"/>
      <c r="L58" s="235"/>
      <c r="M58" s="177"/>
      <c r="N58" s="372"/>
      <c r="O58" s="373"/>
      <c r="P58" s="373"/>
      <c r="Q58" s="374"/>
      <c r="R58" s="179"/>
      <c r="S58" s="372"/>
      <c r="T58" s="373"/>
      <c r="U58" s="374"/>
      <c r="V58" s="278"/>
      <c r="W58" s="372"/>
      <c r="X58" s="373"/>
      <c r="Y58" s="373"/>
      <c r="Z58" s="374"/>
      <c r="AA58" s="12"/>
      <c r="AB58" s="276"/>
      <c r="AC58" s="12"/>
      <c r="AD58" s="378"/>
      <c r="AE58" s="379"/>
      <c r="AF58" s="379"/>
      <c r="AG58" s="379"/>
      <c r="AH58" s="379"/>
      <c r="AI58" s="379"/>
      <c r="AJ58" s="380"/>
      <c r="AK58" s="2"/>
      <c r="AL58" s="2"/>
      <c r="AM58" s="2"/>
      <c r="AN58" s="2"/>
      <c r="AO58" s="2"/>
      <c r="AP58" s="2"/>
      <c r="AQ58" s="2"/>
      <c r="AR58" s="3"/>
      <c r="AS58" s="2"/>
      <c r="AT58" s="181">
        <f t="shared" si="1"/>
        <v>3</v>
      </c>
    </row>
    <row r="59" spans="1:46" ht="15" customHeight="1">
      <c r="A59" s="226">
        <f t="shared" si="0"/>
        <v>0</v>
      </c>
      <c r="B59" s="22"/>
      <c r="C59" s="2"/>
      <c r="D59" s="229"/>
      <c r="E59" s="277"/>
      <c r="F59" s="371"/>
      <c r="G59" s="371"/>
      <c r="H59" s="371"/>
      <c r="I59" s="177"/>
      <c r="J59" s="234"/>
      <c r="K59" s="177"/>
      <c r="L59" s="235"/>
      <c r="M59" s="177"/>
      <c r="N59" s="372"/>
      <c r="O59" s="373"/>
      <c r="P59" s="373"/>
      <c r="Q59" s="374"/>
      <c r="R59" s="179"/>
      <c r="S59" s="372"/>
      <c r="T59" s="373"/>
      <c r="U59" s="374"/>
      <c r="V59" s="278"/>
      <c r="W59" s="372"/>
      <c r="X59" s="373"/>
      <c r="Y59" s="373"/>
      <c r="Z59" s="374"/>
      <c r="AA59" s="12"/>
      <c r="AB59" s="276"/>
      <c r="AC59" s="12"/>
      <c r="AD59" s="378"/>
      <c r="AE59" s="379"/>
      <c r="AF59" s="379"/>
      <c r="AG59" s="379"/>
      <c r="AH59" s="379"/>
      <c r="AI59" s="379"/>
      <c r="AJ59" s="380"/>
      <c r="AK59" s="2"/>
      <c r="AL59" s="2"/>
      <c r="AM59" s="2"/>
      <c r="AN59" s="2"/>
      <c r="AO59" s="2"/>
      <c r="AP59" s="2"/>
      <c r="AQ59" s="2"/>
      <c r="AR59" s="3"/>
      <c r="AS59" s="2"/>
      <c r="AT59" s="181">
        <f t="shared" si="1"/>
        <v>4</v>
      </c>
    </row>
    <row r="60" spans="1:46" ht="15" customHeight="1">
      <c r="A60" s="226">
        <f t="shared" si="0"/>
        <v>0</v>
      </c>
      <c r="B60" s="22"/>
      <c r="C60" s="2"/>
      <c r="D60" s="229"/>
      <c r="E60" s="277"/>
      <c r="F60" s="371"/>
      <c r="G60" s="371"/>
      <c r="H60" s="371"/>
      <c r="I60" s="177"/>
      <c r="J60" s="234"/>
      <c r="K60" s="177"/>
      <c r="L60" s="235"/>
      <c r="M60" s="177"/>
      <c r="N60" s="372"/>
      <c r="O60" s="373"/>
      <c r="P60" s="373"/>
      <c r="Q60" s="374"/>
      <c r="R60" s="179"/>
      <c r="S60" s="372"/>
      <c r="T60" s="373"/>
      <c r="U60" s="374"/>
      <c r="V60" s="278"/>
      <c r="W60" s="372"/>
      <c r="X60" s="373"/>
      <c r="Y60" s="373"/>
      <c r="Z60" s="374"/>
      <c r="AA60" s="12"/>
      <c r="AB60" s="276"/>
      <c r="AC60" s="12"/>
      <c r="AD60" s="378"/>
      <c r="AE60" s="379"/>
      <c r="AF60" s="379"/>
      <c r="AG60" s="379"/>
      <c r="AH60" s="379"/>
      <c r="AI60" s="379"/>
      <c r="AJ60" s="380"/>
      <c r="AK60" s="2"/>
      <c r="AL60" s="2"/>
      <c r="AM60" s="2"/>
      <c r="AN60" s="2"/>
      <c r="AO60" s="2"/>
      <c r="AP60" s="2"/>
      <c r="AQ60" s="2"/>
      <c r="AR60" s="3"/>
      <c r="AS60" s="2"/>
      <c r="AT60" s="181">
        <f t="shared" si="1"/>
        <v>5</v>
      </c>
    </row>
    <row r="61" spans="1:46" ht="15" customHeight="1">
      <c r="A61" s="226">
        <f t="shared" si="0"/>
        <v>0</v>
      </c>
      <c r="B61" s="22"/>
      <c r="C61" s="2"/>
      <c r="D61" s="229"/>
      <c r="E61" s="277"/>
      <c r="F61" s="371"/>
      <c r="G61" s="371"/>
      <c r="H61" s="371"/>
      <c r="I61" s="177"/>
      <c r="J61" s="234"/>
      <c r="K61" s="177"/>
      <c r="L61" s="235"/>
      <c r="M61" s="177"/>
      <c r="N61" s="372"/>
      <c r="O61" s="373"/>
      <c r="P61" s="373"/>
      <c r="Q61" s="374"/>
      <c r="R61" s="179"/>
      <c r="S61" s="372"/>
      <c r="T61" s="373"/>
      <c r="U61" s="374"/>
      <c r="V61" s="278"/>
      <c r="W61" s="372"/>
      <c r="X61" s="373"/>
      <c r="Y61" s="373"/>
      <c r="Z61" s="374"/>
      <c r="AA61" s="12"/>
      <c r="AB61" s="276"/>
      <c r="AC61" s="12"/>
      <c r="AD61" s="378"/>
      <c r="AE61" s="379"/>
      <c r="AF61" s="379"/>
      <c r="AG61" s="379"/>
      <c r="AH61" s="379"/>
      <c r="AI61" s="379"/>
      <c r="AJ61" s="380"/>
      <c r="AK61" s="2"/>
      <c r="AL61" s="2"/>
      <c r="AM61" s="2"/>
      <c r="AN61" s="2"/>
      <c r="AO61" s="2"/>
      <c r="AP61" s="2"/>
      <c r="AQ61" s="2"/>
      <c r="AR61" s="3"/>
      <c r="AS61" s="2"/>
      <c r="AT61" s="181">
        <f t="shared" si="1"/>
        <v>6</v>
      </c>
    </row>
    <row r="62" spans="1:46" ht="15" customHeight="1">
      <c r="A62" s="226">
        <f t="shared" si="0"/>
        <v>0</v>
      </c>
      <c r="B62" s="22"/>
      <c r="C62" s="2"/>
      <c r="D62" s="229"/>
      <c r="E62" s="277"/>
      <c r="F62" s="371"/>
      <c r="G62" s="371"/>
      <c r="H62" s="371"/>
      <c r="I62" s="177"/>
      <c r="J62" s="234"/>
      <c r="K62" s="177"/>
      <c r="L62" s="235"/>
      <c r="M62" s="177"/>
      <c r="N62" s="372"/>
      <c r="O62" s="373"/>
      <c r="P62" s="373"/>
      <c r="Q62" s="374"/>
      <c r="R62" s="179"/>
      <c r="S62" s="372"/>
      <c r="T62" s="373"/>
      <c r="U62" s="374"/>
      <c r="V62" s="278"/>
      <c r="W62" s="372"/>
      <c r="X62" s="373"/>
      <c r="Y62" s="373"/>
      <c r="Z62" s="374"/>
      <c r="AA62" s="12"/>
      <c r="AB62" s="276"/>
      <c r="AC62" s="12"/>
      <c r="AD62" s="378"/>
      <c r="AE62" s="379"/>
      <c r="AF62" s="379"/>
      <c r="AG62" s="379"/>
      <c r="AH62" s="379"/>
      <c r="AI62" s="379"/>
      <c r="AJ62" s="380"/>
      <c r="AK62" s="2"/>
      <c r="AL62" s="2"/>
      <c r="AM62" s="2"/>
      <c r="AN62" s="2"/>
      <c r="AO62" s="2"/>
      <c r="AP62" s="2"/>
      <c r="AQ62" s="2"/>
      <c r="AR62" s="3"/>
      <c r="AS62" s="2"/>
      <c r="AT62" s="181">
        <f t="shared" si="1"/>
        <v>7</v>
      </c>
    </row>
    <row r="63" spans="1:46" ht="15" customHeight="1">
      <c r="A63" s="226">
        <f t="shared" si="0"/>
        <v>0</v>
      </c>
      <c r="B63" s="22"/>
      <c r="C63" s="2"/>
      <c r="D63" s="229"/>
      <c r="E63" s="277"/>
      <c r="F63" s="371"/>
      <c r="G63" s="371"/>
      <c r="H63" s="371"/>
      <c r="I63" s="177"/>
      <c r="J63" s="234"/>
      <c r="K63" s="177"/>
      <c r="L63" s="235"/>
      <c r="M63" s="177"/>
      <c r="N63" s="372"/>
      <c r="O63" s="373"/>
      <c r="P63" s="373"/>
      <c r="Q63" s="374"/>
      <c r="R63" s="179"/>
      <c r="S63" s="372"/>
      <c r="T63" s="373"/>
      <c r="U63" s="374"/>
      <c r="V63" s="278"/>
      <c r="W63" s="372"/>
      <c r="X63" s="373"/>
      <c r="Y63" s="373"/>
      <c r="Z63" s="374"/>
      <c r="AA63" s="12"/>
      <c r="AB63" s="276"/>
      <c r="AC63" s="12"/>
      <c r="AD63" s="378"/>
      <c r="AE63" s="379"/>
      <c r="AF63" s="379"/>
      <c r="AG63" s="379"/>
      <c r="AH63" s="379"/>
      <c r="AI63" s="379"/>
      <c r="AJ63" s="380"/>
      <c r="AK63" s="2"/>
      <c r="AL63" s="2"/>
      <c r="AM63" s="2"/>
      <c r="AN63" s="2"/>
      <c r="AO63" s="2"/>
      <c r="AP63" s="2"/>
      <c r="AQ63" s="2"/>
      <c r="AR63" s="3"/>
      <c r="AS63" s="2"/>
      <c r="AT63" s="181">
        <f t="shared" si="1"/>
        <v>8</v>
      </c>
    </row>
    <row r="64" spans="1:46" ht="15" customHeight="1">
      <c r="A64" s="226">
        <f t="shared" si="0"/>
        <v>0</v>
      </c>
      <c r="B64" s="22"/>
      <c r="C64" s="2"/>
      <c r="D64" s="229"/>
      <c r="E64" s="277"/>
      <c r="F64" s="371"/>
      <c r="G64" s="371"/>
      <c r="H64" s="371"/>
      <c r="I64" s="177"/>
      <c r="J64" s="234"/>
      <c r="K64" s="177"/>
      <c r="L64" s="235"/>
      <c r="M64" s="177"/>
      <c r="N64" s="372"/>
      <c r="O64" s="373"/>
      <c r="P64" s="373"/>
      <c r="Q64" s="374"/>
      <c r="R64" s="179"/>
      <c r="S64" s="372"/>
      <c r="T64" s="373"/>
      <c r="U64" s="374"/>
      <c r="V64" s="278"/>
      <c r="W64" s="372"/>
      <c r="X64" s="373"/>
      <c r="Y64" s="373"/>
      <c r="Z64" s="374"/>
      <c r="AA64" s="12"/>
      <c r="AB64" s="276"/>
      <c r="AC64" s="12"/>
      <c r="AD64" s="378"/>
      <c r="AE64" s="379"/>
      <c r="AF64" s="379"/>
      <c r="AG64" s="379"/>
      <c r="AH64" s="379"/>
      <c r="AI64" s="379"/>
      <c r="AJ64" s="380"/>
      <c r="AK64" s="2"/>
      <c r="AL64" s="2"/>
      <c r="AM64" s="2"/>
      <c r="AN64" s="2"/>
      <c r="AO64" s="2"/>
      <c r="AP64" s="2"/>
      <c r="AQ64" s="2"/>
      <c r="AR64" s="3"/>
      <c r="AS64" s="2"/>
      <c r="AT64" s="181">
        <f t="shared" si="1"/>
        <v>9</v>
      </c>
    </row>
    <row r="65" spans="1:46" ht="15" customHeight="1">
      <c r="A65" s="226">
        <f t="shared" si="0"/>
        <v>0</v>
      </c>
      <c r="B65" s="22"/>
      <c r="C65" s="2"/>
      <c r="D65" s="229"/>
      <c r="E65" s="277"/>
      <c r="F65" s="371"/>
      <c r="G65" s="371"/>
      <c r="H65" s="371"/>
      <c r="I65" s="177"/>
      <c r="J65" s="234"/>
      <c r="K65" s="177"/>
      <c r="L65" s="235"/>
      <c r="M65" s="177"/>
      <c r="N65" s="372"/>
      <c r="O65" s="373"/>
      <c r="P65" s="373"/>
      <c r="Q65" s="374"/>
      <c r="R65" s="179"/>
      <c r="S65" s="372"/>
      <c r="T65" s="373"/>
      <c r="U65" s="374"/>
      <c r="V65" s="278"/>
      <c r="W65" s="372"/>
      <c r="X65" s="373"/>
      <c r="Y65" s="373"/>
      <c r="Z65" s="374"/>
      <c r="AA65" s="12"/>
      <c r="AB65" s="276"/>
      <c r="AC65" s="12"/>
      <c r="AD65" s="378"/>
      <c r="AE65" s="379"/>
      <c r="AF65" s="379"/>
      <c r="AG65" s="379"/>
      <c r="AH65" s="379"/>
      <c r="AI65" s="379"/>
      <c r="AJ65" s="380"/>
      <c r="AK65" s="2"/>
      <c r="AL65" s="2"/>
      <c r="AM65" s="2"/>
      <c r="AN65" s="2"/>
      <c r="AO65" s="2"/>
      <c r="AP65" s="2"/>
      <c r="AQ65" s="2"/>
      <c r="AR65" s="3"/>
      <c r="AS65" s="2"/>
      <c r="AT65" s="181">
        <f t="shared" si="1"/>
        <v>10</v>
      </c>
    </row>
    <row r="66" spans="1:46" ht="15" customHeight="1">
      <c r="A66" s="226">
        <f t="shared" si="0"/>
        <v>0</v>
      </c>
      <c r="B66" s="22"/>
      <c r="C66" s="2"/>
      <c r="D66" s="229"/>
      <c r="E66" s="277"/>
      <c r="F66" s="371"/>
      <c r="G66" s="371"/>
      <c r="H66" s="371"/>
      <c r="I66" s="177"/>
      <c r="J66" s="234"/>
      <c r="K66" s="177"/>
      <c r="L66" s="235"/>
      <c r="M66" s="177"/>
      <c r="N66" s="372"/>
      <c r="O66" s="373"/>
      <c r="P66" s="373"/>
      <c r="Q66" s="374"/>
      <c r="R66" s="179"/>
      <c r="S66" s="372"/>
      <c r="T66" s="373"/>
      <c r="U66" s="374"/>
      <c r="V66" s="278"/>
      <c r="W66" s="372"/>
      <c r="X66" s="373"/>
      <c r="Y66" s="373"/>
      <c r="Z66" s="374"/>
      <c r="AA66" s="12"/>
      <c r="AB66" s="276"/>
      <c r="AC66" s="12"/>
      <c r="AD66" s="378"/>
      <c r="AE66" s="379"/>
      <c r="AF66" s="379"/>
      <c r="AG66" s="379"/>
      <c r="AH66" s="379"/>
      <c r="AI66" s="379"/>
      <c r="AJ66" s="380"/>
      <c r="AK66" s="2"/>
      <c r="AL66" s="2"/>
      <c r="AM66" s="2"/>
      <c r="AN66" s="2"/>
      <c r="AO66" s="2"/>
      <c r="AP66" s="2"/>
      <c r="AQ66" s="2"/>
      <c r="AR66" s="3"/>
      <c r="AS66" s="2"/>
      <c r="AT66" s="181">
        <f t="shared" si="1"/>
        <v>11</v>
      </c>
    </row>
    <row r="67" spans="1:46" ht="15" customHeight="1">
      <c r="A67" s="226">
        <f t="shared" si="0"/>
        <v>0</v>
      </c>
      <c r="B67" s="22"/>
      <c r="C67" s="2"/>
      <c r="D67" s="229"/>
      <c r="E67" s="277"/>
      <c r="F67" s="371"/>
      <c r="G67" s="371"/>
      <c r="H67" s="371"/>
      <c r="I67" s="177"/>
      <c r="J67" s="234"/>
      <c r="K67" s="177"/>
      <c r="L67" s="235"/>
      <c r="M67" s="177"/>
      <c r="N67" s="372"/>
      <c r="O67" s="373"/>
      <c r="P67" s="373"/>
      <c r="Q67" s="374"/>
      <c r="R67" s="179"/>
      <c r="S67" s="372"/>
      <c r="T67" s="373"/>
      <c r="U67" s="374"/>
      <c r="V67" s="278"/>
      <c r="W67" s="372"/>
      <c r="X67" s="373"/>
      <c r="Y67" s="373"/>
      <c r="Z67" s="374"/>
      <c r="AA67" s="12"/>
      <c r="AB67" s="276"/>
      <c r="AC67" s="12"/>
      <c r="AD67" s="378"/>
      <c r="AE67" s="379"/>
      <c r="AF67" s="379"/>
      <c r="AG67" s="379"/>
      <c r="AH67" s="379"/>
      <c r="AI67" s="379"/>
      <c r="AJ67" s="380"/>
      <c r="AK67" s="2"/>
      <c r="AL67" s="2"/>
      <c r="AM67" s="2"/>
      <c r="AN67" s="2"/>
      <c r="AO67" s="2"/>
      <c r="AP67" s="2"/>
      <c r="AQ67" s="2"/>
      <c r="AR67" s="3"/>
      <c r="AS67" s="2"/>
      <c r="AT67" s="181">
        <f t="shared" si="1"/>
        <v>12</v>
      </c>
    </row>
    <row r="68" spans="1:46" ht="15" customHeight="1">
      <c r="A68" s="226">
        <f t="shared" si="0"/>
        <v>0</v>
      </c>
      <c r="B68" s="22"/>
      <c r="C68" s="2"/>
      <c r="D68" s="229"/>
      <c r="E68" s="277"/>
      <c r="F68" s="371"/>
      <c r="G68" s="371"/>
      <c r="H68" s="371"/>
      <c r="I68" s="177"/>
      <c r="J68" s="234"/>
      <c r="K68" s="177"/>
      <c r="L68" s="235"/>
      <c r="M68" s="177"/>
      <c r="N68" s="372"/>
      <c r="O68" s="373"/>
      <c r="P68" s="373"/>
      <c r="Q68" s="374"/>
      <c r="R68" s="179"/>
      <c r="S68" s="372"/>
      <c r="T68" s="373"/>
      <c r="U68" s="374"/>
      <c r="V68" s="278"/>
      <c r="W68" s="372"/>
      <c r="X68" s="373"/>
      <c r="Y68" s="373"/>
      <c r="Z68" s="374"/>
      <c r="AA68" s="12"/>
      <c r="AB68" s="276"/>
      <c r="AC68" s="12"/>
      <c r="AD68" s="378"/>
      <c r="AE68" s="379"/>
      <c r="AF68" s="379"/>
      <c r="AG68" s="379"/>
      <c r="AH68" s="379"/>
      <c r="AI68" s="379"/>
      <c r="AJ68" s="380"/>
      <c r="AK68" s="2"/>
      <c r="AL68" s="2"/>
      <c r="AM68" s="2"/>
      <c r="AN68" s="2"/>
      <c r="AO68" s="2"/>
      <c r="AP68" s="2"/>
      <c r="AQ68" s="2"/>
      <c r="AR68" s="3"/>
      <c r="AS68" s="2"/>
      <c r="AT68" s="181">
        <f t="shared" si="1"/>
        <v>13</v>
      </c>
    </row>
    <row r="69" spans="1:46" ht="15" customHeight="1">
      <c r="A69" s="226">
        <f t="shared" si="0"/>
        <v>0</v>
      </c>
      <c r="B69" s="22"/>
      <c r="C69" s="2"/>
      <c r="D69" s="229"/>
      <c r="E69" s="277"/>
      <c r="F69" s="371"/>
      <c r="G69" s="371"/>
      <c r="H69" s="371"/>
      <c r="I69" s="177"/>
      <c r="J69" s="234"/>
      <c r="K69" s="177"/>
      <c r="L69" s="235"/>
      <c r="M69" s="177"/>
      <c r="N69" s="372"/>
      <c r="O69" s="373"/>
      <c r="P69" s="373"/>
      <c r="Q69" s="374"/>
      <c r="R69" s="179"/>
      <c r="S69" s="372"/>
      <c r="T69" s="373"/>
      <c r="U69" s="374"/>
      <c r="V69" s="278"/>
      <c r="W69" s="372"/>
      <c r="X69" s="373"/>
      <c r="Y69" s="373"/>
      <c r="Z69" s="374"/>
      <c r="AA69" s="12"/>
      <c r="AB69" s="276"/>
      <c r="AC69" s="12"/>
      <c r="AD69" s="378"/>
      <c r="AE69" s="379"/>
      <c r="AF69" s="379"/>
      <c r="AG69" s="379"/>
      <c r="AH69" s="379"/>
      <c r="AI69" s="379"/>
      <c r="AJ69" s="380"/>
      <c r="AK69" s="2"/>
      <c r="AL69" s="2"/>
      <c r="AM69" s="2"/>
      <c r="AN69" s="2"/>
      <c r="AO69" s="2"/>
      <c r="AP69" s="2"/>
      <c r="AQ69" s="2"/>
      <c r="AR69" s="3"/>
      <c r="AS69" s="2"/>
      <c r="AT69" s="181">
        <f t="shared" si="1"/>
        <v>14</v>
      </c>
    </row>
    <row r="70" spans="1:46" ht="15" customHeight="1">
      <c r="A70" s="226">
        <f t="shared" si="0"/>
        <v>0</v>
      </c>
      <c r="B70" s="22"/>
      <c r="C70" s="2"/>
      <c r="D70" s="229"/>
      <c r="E70" s="277"/>
      <c r="F70" s="371"/>
      <c r="G70" s="371"/>
      <c r="H70" s="371"/>
      <c r="I70" s="177"/>
      <c r="J70" s="234"/>
      <c r="K70" s="177"/>
      <c r="L70" s="235"/>
      <c r="M70" s="177"/>
      <c r="N70" s="372"/>
      <c r="O70" s="373"/>
      <c r="P70" s="373"/>
      <c r="Q70" s="374"/>
      <c r="R70" s="179"/>
      <c r="S70" s="372"/>
      <c r="T70" s="373"/>
      <c r="U70" s="374"/>
      <c r="V70" s="278"/>
      <c r="W70" s="372"/>
      <c r="X70" s="373"/>
      <c r="Y70" s="373"/>
      <c r="Z70" s="374"/>
      <c r="AA70" s="12"/>
      <c r="AB70" s="276"/>
      <c r="AC70" s="12"/>
      <c r="AD70" s="378"/>
      <c r="AE70" s="379"/>
      <c r="AF70" s="379"/>
      <c r="AG70" s="379"/>
      <c r="AH70" s="379"/>
      <c r="AI70" s="379"/>
      <c r="AJ70" s="380"/>
      <c r="AK70" s="2"/>
      <c r="AL70" s="2"/>
      <c r="AM70" s="2"/>
      <c r="AN70" s="2"/>
      <c r="AO70" s="2"/>
      <c r="AP70" s="2"/>
      <c r="AQ70" s="2"/>
      <c r="AR70" s="3"/>
      <c r="AS70" s="2"/>
      <c r="AT70" s="181">
        <f t="shared" si="1"/>
        <v>15</v>
      </c>
    </row>
    <row r="71" spans="1:46" ht="15" customHeight="1">
      <c r="A71" s="226">
        <f t="shared" si="0"/>
        <v>0</v>
      </c>
      <c r="B71" s="22"/>
      <c r="C71" s="2"/>
      <c r="D71" s="229"/>
      <c r="E71" s="277"/>
      <c r="F71" s="371"/>
      <c r="G71" s="371"/>
      <c r="H71" s="371"/>
      <c r="I71" s="177"/>
      <c r="J71" s="234"/>
      <c r="K71" s="177"/>
      <c r="L71" s="235"/>
      <c r="M71" s="177"/>
      <c r="N71" s="372"/>
      <c r="O71" s="373"/>
      <c r="P71" s="373"/>
      <c r="Q71" s="374"/>
      <c r="R71" s="179"/>
      <c r="S71" s="372"/>
      <c r="T71" s="373"/>
      <c r="U71" s="374"/>
      <c r="V71" s="278"/>
      <c r="W71" s="372"/>
      <c r="X71" s="373"/>
      <c r="Y71" s="373"/>
      <c r="Z71" s="374"/>
      <c r="AA71" s="12"/>
      <c r="AB71" s="276"/>
      <c r="AC71" s="12"/>
      <c r="AD71" s="378"/>
      <c r="AE71" s="379"/>
      <c r="AF71" s="379"/>
      <c r="AG71" s="379"/>
      <c r="AH71" s="379"/>
      <c r="AI71" s="379"/>
      <c r="AJ71" s="380"/>
      <c r="AK71" s="2"/>
      <c r="AL71" s="2"/>
      <c r="AM71" s="2"/>
      <c r="AN71" s="2"/>
      <c r="AO71" s="2"/>
      <c r="AP71" s="2"/>
      <c r="AQ71" s="2"/>
      <c r="AR71" s="3"/>
      <c r="AS71" s="2"/>
      <c r="AT71" s="181">
        <f t="shared" si="1"/>
        <v>16</v>
      </c>
    </row>
    <row r="72" spans="1:46" ht="15" customHeight="1">
      <c r="A72" s="226">
        <f t="shared" si="0"/>
        <v>0</v>
      </c>
      <c r="B72" s="22"/>
      <c r="C72" s="2"/>
      <c r="D72" s="229"/>
      <c r="E72" s="277"/>
      <c r="F72" s="371"/>
      <c r="G72" s="371"/>
      <c r="H72" s="371"/>
      <c r="I72" s="177"/>
      <c r="J72" s="234"/>
      <c r="K72" s="177"/>
      <c r="L72" s="235"/>
      <c r="M72" s="177"/>
      <c r="N72" s="372"/>
      <c r="O72" s="373"/>
      <c r="P72" s="373"/>
      <c r="Q72" s="374"/>
      <c r="R72" s="179"/>
      <c r="S72" s="372"/>
      <c r="T72" s="373"/>
      <c r="U72" s="374"/>
      <c r="V72" s="278"/>
      <c r="W72" s="372"/>
      <c r="X72" s="373"/>
      <c r="Y72" s="373"/>
      <c r="Z72" s="374"/>
      <c r="AA72" s="12"/>
      <c r="AB72" s="276"/>
      <c r="AC72" s="12"/>
      <c r="AD72" s="378"/>
      <c r="AE72" s="379"/>
      <c r="AF72" s="379"/>
      <c r="AG72" s="379"/>
      <c r="AH72" s="379"/>
      <c r="AI72" s="379"/>
      <c r="AJ72" s="380"/>
      <c r="AK72" s="2"/>
      <c r="AL72" s="2"/>
      <c r="AM72" s="2"/>
      <c r="AN72" s="2"/>
      <c r="AO72" s="2"/>
      <c r="AP72" s="2"/>
      <c r="AQ72" s="2"/>
      <c r="AR72" s="3"/>
      <c r="AS72" s="2"/>
      <c r="AT72" s="181">
        <f t="shared" si="1"/>
        <v>17</v>
      </c>
    </row>
    <row r="73" spans="1:46" ht="15" customHeight="1">
      <c r="A73" s="226">
        <f t="shared" si="0"/>
        <v>0</v>
      </c>
      <c r="B73" s="22"/>
      <c r="C73" s="2"/>
      <c r="D73" s="229"/>
      <c r="E73" s="277"/>
      <c r="F73" s="371"/>
      <c r="G73" s="371"/>
      <c r="H73" s="371"/>
      <c r="I73" s="177"/>
      <c r="J73" s="234"/>
      <c r="K73" s="177"/>
      <c r="L73" s="235"/>
      <c r="M73" s="177"/>
      <c r="N73" s="372"/>
      <c r="O73" s="373"/>
      <c r="P73" s="373"/>
      <c r="Q73" s="374"/>
      <c r="R73" s="179"/>
      <c r="S73" s="372"/>
      <c r="T73" s="373"/>
      <c r="U73" s="374"/>
      <c r="V73" s="278"/>
      <c r="W73" s="372"/>
      <c r="X73" s="373"/>
      <c r="Y73" s="373"/>
      <c r="Z73" s="374"/>
      <c r="AA73" s="12"/>
      <c r="AB73" s="276"/>
      <c r="AC73" s="12"/>
      <c r="AD73" s="378"/>
      <c r="AE73" s="379"/>
      <c r="AF73" s="379"/>
      <c r="AG73" s="379"/>
      <c r="AH73" s="379"/>
      <c r="AI73" s="379"/>
      <c r="AJ73" s="380"/>
      <c r="AK73" s="2"/>
      <c r="AL73" s="2"/>
      <c r="AM73" s="2"/>
      <c r="AN73" s="2"/>
      <c r="AO73" s="2"/>
      <c r="AP73" s="2"/>
      <c r="AQ73" s="2"/>
      <c r="AR73" s="3"/>
      <c r="AS73" s="2"/>
      <c r="AT73" s="181">
        <f t="shared" si="1"/>
        <v>18</v>
      </c>
    </row>
    <row r="74" spans="1:46" ht="15" customHeight="1">
      <c r="A74" s="226">
        <f t="shared" si="0"/>
        <v>0</v>
      </c>
      <c r="B74" s="22"/>
      <c r="C74" s="2"/>
      <c r="D74" s="229"/>
      <c r="E74" s="277"/>
      <c r="F74" s="371"/>
      <c r="G74" s="371"/>
      <c r="H74" s="371"/>
      <c r="I74" s="177"/>
      <c r="J74" s="234"/>
      <c r="K74" s="177"/>
      <c r="L74" s="235"/>
      <c r="M74" s="177"/>
      <c r="N74" s="372"/>
      <c r="O74" s="373"/>
      <c r="P74" s="373"/>
      <c r="Q74" s="374"/>
      <c r="R74" s="179"/>
      <c r="S74" s="372"/>
      <c r="T74" s="373"/>
      <c r="U74" s="374"/>
      <c r="V74" s="278"/>
      <c r="W74" s="372"/>
      <c r="X74" s="373"/>
      <c r="Y74" s="373"/>
      <c r="Z74" s="374"/>
      <c r="AA74" s="12"/>
      <c r="AB74" s="276"/>
      <c r="AC74" s="12"/>
      <c r="AD74" s="378"/>
      <c r="AE74" s="379"/>
      <c r="AF74" s="379"/>
      <c r="AG74" s="379"/>
      <c r="AH74" s="379"/>
      <c r="AI74" s="379"/>
      <c r="AJ74" s="380"/>
      <c r="AK74" s="2"/>
      <c r="AL74" s="2"/>
      <c r="AM74" s="2"/>
      <c r="AN74" s="2"/>
      <c r="AO74" s="2"/>
      <c r="AP74" s="2"/>
      <c r="AQ74" s="2"/>
      <c r="AR74" s="3"/>
      <c r="AS74" s="2"/>
      <c r="AT74" s="181">
        <f t="shared" si="1"/>
        <v>19</v>
      </c>
    </row>
    <row r="75" spans="1:46" ht="15" customHeight="1">
      <c r="A75" s="226">
        <f t="shared" si="0"/>
        <v>0</v>
      </c>
      <c r="B75" s="22"/>
      <c r="C75" s="2"/>
      <c r="D75" s="229"/>
      <c r="E75" s="277"/>
      <c r="F75" s="371"/>
      <c r="G75" s="371"/>
      <c r="H75" s="371"/>
      <c r="I75" s="177"/>
      <c r="J75" s="234"/>
      <c r="K75" s="177"/>
      <c r="L75" s="235"/>
      <c r="M75" s="177"/>
      <c r="N75" s="372"/>
      <c r="O75" s="373"/>
      <c r="P75" s="373"/>
      <c r="Q75" s="374"/>
      <c r="R75" s="179"/>
      <c r="S75" s="372"/>
      <c r="T75" s="373"/>
      <c r="U75" s="374"/>
      <c r="V75" s="278"/>
      <c r="W75" s="372"/>
      <c r="X75" s="373"/>
      <c r="Y75" s="373"/>
      <c r="Z75" s="374"/>
      <c r="AA75" s="12"/>
      <c r="AB75" s="276"/>
      <c r="AC75" s="12"/>
      <c r="AD75" s="378"/>
      <c r="AE75" s="379"/>
      <c r="AF75" s="379"/>
      <c r="AG75" s="379"/>
      <c r="AH75" s="379"/>
      <c r="AI75" s="379"/>
      <c r="AJ75" s="380"/>
      <c r="AK75" s="2"/>
      <c r="AL75" s="2"/>
      <c r="AM75" s="2"/>
      <c r="AN75" s="2"/>
      <c r="AO75" s="2"/>
      <c r="AP75" s="2"/>
      <c r="AQ75" s="2"/>
      <c r="AR75" s="3"/>
      <c r="AS75" s="2"/>
      <c r="AT75" s="181">
        <f t="shared" si="1"/>
        <v>20</v>
      </c>
    </row>
    <row r="76" spans="1:46" ht="15" customHeight="1">
      <c r="A76" s="226">
        <f t="shared" si="0"/>
        <v>0</v>
      </c>
      <c r="B76" s="22"/>
      <c r="C76" s="2"/>
      <c r="D76" s="229"/>
      <c r="E76" s="277"/>
      <c r="F76" s="371"/>
      <c r="G76" s="371"/>
      <c r="H76" s="371"/>
      <c r="I76" s="177"/>
      <c r="J76" s="234"/>
      <c r="K76" s="177"/>
      <c r="L76" s="235"/>
      <c r="M76" s="177"/>
      <c r="N76" s="372"/>
      <c r="O76" s="373"/>
      <c r="P76" s="373"/>
      <c r="Q76" s="374"/>
      <c r="R76" s="179"/>
      <c r="S76" s="372"/>
      <c r="T76" s="373"/>
      <c r="U76" s="374"/>
      <c r="V76" s="278"/>
      <c r="W76" s="372"/>
      <c r="X76" s="373"/>
      <c r="Y76" s="373"/>
      <c r="Z76" s="374"/>
      <c r="AA76" s="12"/>
      <c r="AB76" s="276"/>
      <c r="AC76" s="12"/>
      <c r="AD76" s="378"/>
      <c r="AE76" s="379"/>
      <c r="AF76" s="379"/>
      <c r="AG76" s="379"/>
      <c r="AH76" s="379"/>
      <c r="AI76" s="379"/>
      <c r="AJ76" s="380"/>
      <c r="AK76" s="2"/>
      <c r="AL76" s="2"/>
      <c r="AM76" s="2"/>
      <c r="AN76" s="2"/>
      <c r="AO76" s="2"/>
      <c r="AP76" s="2"/>
      <c r="AQ76" s="2"/>
      <c r="AR76" s="3"/>
      <c r="AS76" s="2"/>
      <c r="AT76" s="181">
        <f t="shared" si="1"/>
        <v>21</v>
      </c>
    </row>
    <row r="77" spans="1:46" ht="15" customHeight="1">
      <c r="A77" s="226">
        <f t="shared" si="0"/>
        <v>0</v>
      </c>
      <c r="B77" s="22"/>
      <c r="C77" s="2"/>
      <c r="D77" s="229"/>
      <c r="E77" s="277"/>
      <c r="F77" s="371"/>
      <c r="G77" s="371"/>
      <c r="H77" s="371"/>
      <c r="I77" s="177"/>
      <c r="J77" s="234"/>
      <c r="K77" s="177"/>
      <c r="L77" s="235"/>
      <c r="M77" s="177"/>
      <c r="N77" s="372"/>
      <c r="O77" s="373"/>
      <c r="P77" s="373"/>
      <c r="Q77" s="374"/>
      <c r="R77" s="179"/>
      <c r="S77" s="372"/>
      <c r="T77" s="373"/>
      <c r="U77" s="374"/>
      <c r="V77" s="278"/>
      <c r="W77" s="372"/>
      <c r="X77" s="373"/>
      <c r="Y77" s="373"/>
      <c r="Z77" s="374"/>
      <c r="AA77" s="12"/>
      <c r="AB77" s="276"/>
      <c r="AC77" s="12"/>
      <c r="AD77" s="378"/>
      <c r="AE77" s="379"/>
      <c r="AF77" s="379"/>
      <c r="AG77" s="379"/>
      <c r="AH77" s="379"/>
      <c r="AI77" s="379"/>
      <c r="AJ77" s="380"/>
      <c r="AK77" s="2"/>
      <c r="AL77" s="2"/>
      <c r="AM77" s="2"/>
      <c r="AN77" s="2"/>
      <c r="AO77" s="2"/>
      <c r="AP77" s="2"/>
      <c r="AQ77" s="2"/>
      <c r="AR77" s="3"/>
      <c r="AS77" s="2"/>
      <c r="AT77" s="181">
        <f t="shared" si="1"/>
        <v>22</v>
      </c>
    </row>
    <row r="78" spans="1:46" ht="15" customHeight="1">
      <c r="A78" s="226">
        <f t="shared" si="0"/>
        <v>0</v>
      </c>
      <c r="B78" s="22"/>
      <c r="C78" s="2"/>
      <c r="D78" s="229"/>
      <c r="E78" s="14"/>
      <c r="F78" s="371"/>
      <c r="G78" s="371"/>
      <c r="H78" s="371"/>
      <c r="I78" s="14"/>
      <c r="J78" s="234"/>
      <c r="K78" s="14"/>
      <c r="L78" s="235"/>
      <c r="M78" s="14"/>
      <c r="N78" s="372"/>
      <c r="O78" s="373"/>
      <c r="P78" s="373"/>
      <c r="Q78" s="374"/>
      <c r="R78" s="14"/>
      <c r="S78" s="372"/>
      <c r="T78" s="373"/>
      <c r="U78" s="374"/>
      <c r="V78" s="14"/>
      <c r="W78" s="372"/>
      <c r="X78" s="373"/>
      <c r="Y78" s="373"/>
      <c r="Z78" s="374"/>
      <c r="AA78" s="12"/>
      <c r="AB78" s="276"/>
      <c r="AC78" s="12"/>
      <c r="AD78" s="378"/>
      <c r="AE78" s="379"/>
      <c r="AF78" s="379"/>
      <c r="AG78" s="379"/>
      <c r="AH78" s="379"/>
      <c r="AI78" s="379"/>
      <c r="AJ78" s="380"/>
      <c r="AK78" s="2"/>
      <c r="AL78" s="2"/>
      <c r="AM78" s="2"/>
      <c r="AN78" s="2"/>
      <c r="AO78" s="2"/>
      <c r="AP78" s="2"/>
      <c r="AQ78" s="2"/>
      <c r="AR78" s="3"/>
      <c r="AS78" s="2"/>
      <c r="AT78" s="181">
        <f t="shared" si="1"/>
        <v>23</v>
      </c>
    </row>
    <row r="79" spans="1:46" ht="15" customHeight="1">
      <c r="A79" s="226">
        <f t="shared" si="0"/>
        <v>0</v>
      </c>
      <c r="B79" s="22"/>
      <c r="C79" s="2"/>
      <c r="D79" s="229"/>
      <c r="E79" s="14"/>
      <c r="F79" s="371"/>
      <c r="G79" s="371"/>
      <c r="H79" s="371"/>
      <c r="I79" s="14"/>
      <c r="J79" s="234"/>
      <c r="K79" s="14"/>
      <c r="L79" s="235"/>
      <c r="M79" s="14"/>
      <c r="N79" s="372"/>
      <c r="O79" s="373"/>
      <c r="P79" s="373"/>
      <c r="Q79" s="374"/>
      <c r="R79" s="14"/>
      <c r="S79" s="372"/>
      <c r="T79" s="373"/>
      <c r="U79" s="374"/>
      <c r="V79" s="14"/>
      <c r="W79" s="372"/>
      <c r="X79" s="373"/>
      <c r="Y79" s="373"/>
      <c r="Z79" s="374"/>
      <c r="AA79" s="12"/>
      <c r="AB79" s="276"/>
      <c r="AC79" s="12"/>
      <c r="AD79" s="378"/>
      <c r="AE79" s="379"/>
      <c r="AF79" s="379"/>
      <c r="AG79" s="379"/>
      <c r="AH79" s="379"/>
      <c r="AI79" s="379"/>
      <c r="AJ79" s="380"/>
      <c r="AK79" s="2"/>
      <c r="AL79" s="2"/>
      <c r="AM79" s="2"/>
      <c r="AN79" s="2"/>
      <c r="AO79" s="2"/>
      <c r="AP79" s="2"/>
      <c r="AQ79" s="2"/>
      <c r="AR79" s="3"/>
      <c r="AS79" s="2"/>
      <c r="AT79" s="181">
        <f t="shared" si="1"/>
        <v>24</v>
      </c>
    </row>
    <row r="80" spans="1:46" ht="15" customHeight="1">
      <c r="A80" s="226">
        <f t="shared" si="0"/>
        <v>0</v>
      </c>
      <c r="B80" s="22"/>
      <c r="C80" s="2"/>
      <c r="D80" s="229"/>
      <c r="E80" s="14"/>
      <c r="F80" s="371"/>
      <c r="G80" s="371"/>
      <c r="H80" s="371"/>
      <c r="I80" s="14"/>
      <c r="J80" s="234"/>
      <c r="K80" s="14"/>
      <c r="L80" s="235"/>
      <c r="M80" s="14"/>
      <c r="N80" s="372"/>
      <c r="O80" s="373"/>
      <c r="P80" s="373"/>
      <c r="Q80" s="374"/>
      <c r="R80" s="14"/>
      <c r="S80" s="372"/>
      <c r="T80" s="373"/>
      <c r="U80" s="374"/>
      <c r="V80" s="14"/>
      <c r="W80" s="372"/>
      <c r="X80" s="373"/>
      <c r="Y80" s="373"/>
      <c r="Z80" s="374"/>
      <c r="AA80" s="12"/>
      <c r="AB80" s="276"/>
      <c r="AC80" s="12"/>
      <c r="AD80" s="378"/>
      <c r="AE80" s="379"/>
      <c r="AF80" s="379"/>
      <c r="AG80" s="379"/>
      <c r="AH80" s="379"/>
      <c r="AI80" s="379"/>
      <c r="AJ80" s="380"/>
      <c r="AK80" s="2"/>
      <c r="AL80" s="2"/>
      <c r="AM80" s="2"/>
      <c r="AN80" s="2"/>
      <c r="AO80" s="2"/>
      <c r="AP80" s="2"/>
      <c r="AQ80" s="2"/>
      <c r="AR80" s="3"/>
      <c r="AS80" s="2"/>
      <c r="AT80" s="181">
        <f t="shared" si="1"/>
        <v>25</v>
      </c>
    </row>
    <row r="81" spans="1:46" ht="15" customHeight="1">
      <c r="A81" s="226">
        <f t="shared" si="0"/>
        <v>0</v>
      </c>
      <c r="B81" s="22"/>
      <c r="C81" s="2"/>
      <c r="D81" s="229"/>
      <c r="E81" s="14"/>
      <c r="F81" s="371"/>
      <c r="G81" s="371"/>
      <c r="H81" s="371"/>
      <c r="I81" s="14"/>
      <c r="J81" s="234"/>
      <c r="K81" s="14"/>
      <c r="L81" s="235"/>
      <c r="M81" s="14"/>
      <c r="N81" s="372"/>
      <c r="O81" s="373"/>
      <c r="P81" s="373"/>
      <c r="Q81" s="374"/>
      <c r="R81" s="14"/>
      <c r="S81" s="372"/>
      <c r="T81" s="373"/>
      <c r="U81" s="374"/>
      <c r="V81" s="14"/>
      <c r="W81" s="372"/>
      <c r="X81" s="373"/>
      <c r="Y81" s="373"/>
      <c r="Z81" s="374"/>
      <c r="AA81" s="12"/>
      <c r="AB81" s="276"/>
      <c r="AC81" s="12"/>
      <c r="AD81" s="378"/>
      <c r="AE81" s="379"/>
      <c r="AF81" s="379"/>
      <c r="AG81" s="379"/>
      <c r="AH81" s="379"/>
      <c r="AI81" s="379"/>
      <c r="AJ81" s="380"/>
      <c r="AK81" s="2"/>
      <c r="AL81" s="2"/>
      <c r="AM81" s="2"/>
      <c r="AN81" s="2"/>
      <c r="AO81" s="2"/>
      <c r="AP81" s="2"/>
      <c r="AQ81" s="2"/>
      <c r="AR81" s="3"/>
      <c r="AS81" s="2"/>
      <c r="AT81" s="181">
        <f t="shared" si="1"/>
        <v>26</v>
      </c>
    </row>
    <row r="82" spans="1:46" ht="15" customHeight="1">
      <c r="A82" s="226">
        <f t="shared" si="0"/>
        <v>0</v>
      </c>
      <c r="B82" s="22"/>
      <c r="C82" s="2"/>
      <c r="D82" s="229"/>
      <c r="E82" s="14"/>
      <c r="F82" s="371"/>
      <c r="G82" s="371"/>
      <c r="H82" s="371"/>
      <c r="I82" s="14"/>
      <c r="J82" s="234"/>
      <c r="K82" s="14"/>
      <c r="L82" s="235"/>
      <c r="M82" s="14"/>
      <c r="N82" s="372"/>
      <c r="O82" s="373"/>
      <c r="P82" s="373"/>
      <c r="Q82" s="374"/>
      <c r="R82" s="14"/>
      <c r="S82" s="372"/>
      <c r="T82" s="373"/>
      <c r="U82" s="374"/>
      <c r="V82" s="14"/>
      <c r="W82" s="372"/>
      <c r="X82" s="373"/>
      <c r="Y82" s="373"/>
      <c r="Z82" s="374"/>
      <c r="AA82" s="12"/>
      <c r="AB82" s="276"/>
      <c r="AC82" s="12"/>
      <c r="AD82" s="378"/>
      <c r="AE82" s="379"/>
      <c r="AF82" s="379"/>
      <c r="AG82" s="379"/>
      <c r="AH82" s="379"/>
      <c r="AI82" s="379"/>
      <c r="AJ82" s="380"/>
      <c r="AK82" s="2"/>
      <c r="AL82" s="2"/>
      <c r="AM82" s="2"/>
      <c r="AN82" s="2"/>
      <c r="AO82" s="2"/>
      <c r="AP82" s="2"/>
      <c r="AQ82" s="2"/>
      <c r="AR82" s="3"/>
      <c r="AT82" s="181">
        <f t="shared" si="1"/>
        <v>27</v>
      </c>
    </row>
    <row r="83" spans="1:46" ht="15" customHeight="1">
      <c r="A83" s="226">
        <f t="shared" si="0"/>
        <v>0</v>
      </c>
      <c r="B83" s="22"/>
      <c r="C83" s="2"/>
      <c r="D83" s="229"/>
      <c r="E83" s="14"/>
      <c r="F83" s="371"/>
      <c r="G83" s="371"/>
      <c r="H83" s="371"/>
      <c r="I83" s="14"/>
      <c r="J83" s="234"/>
      <c r="K83" s="14"/>
      <c r="L83" s="235"/>
      <c r="M83" s="14"/>
      <c r="N83" s="372"/>
      <c r="O83" s="373"/>
      <c r="P83" s="373"/>
      <c r="Q83" s="374"/>
      <c r="R83" s="14"/>
      <c r="S83" s="372"/>
      <c r="T83" s="373"/>
      <c r="U83" s="374"/>
      <c r="V83" s="14"/>
      <c r="W83" s="372"/>
      <c r="X83" s="373"/>
      <c r="Y83" s="373"/>
      <c r="Z83" s="374"/>
      <c r="AA83" s="12"/>
      <c r="AB83" s="276"/>
      <c r="AC83" s="12"/>
      <c r="AD83" s="378"/>
      <c r="AE83" s="379"/>
      <c r="AF83" s="379"/>
      <c r="AG83" s="379"/>
      <c r="AH83" s="379"/>
      <c r="AI83" s="379"/>
      <c r="AJ83" s="380"/>
      <c r="AK83" s="2"/>
      <c r="AL83" s="2"/>
      <c r="AM83" s="2"/>
      <c r="AN83" s="2"/>
      <c r="AO83" s="2"/>
      <c r="AP83" s="2"/>
      <c r="AQ83" s="2"/>
      <c r="AR83" s="3"/>
      <c r="AT83" s="181">
        <f t="shared" si="1"/>
        <v>28</v>
      </c>
    </row>
    <row r="84" spans="1:46" ht="15" customHeight="1">
      <c r="A84" s="226">
        <f t="shared" si="0"/>
        <v>0</v>
      </c>
      <c r="B84" s="22"/>
      <c r="C84" s="2"/>
      <c r="D84" s="229"/>
      <c r="E84" s="14"/>
      <c r="F84" s="371"/>
      <c r="G84" s="371"/>
      <c r="H84" s="371"/>
      <c r="I84" s="14"/>
      <c r="J84" s="234"/>
      <c r="K84" s="14"/>
      <c r="L84" s="235"/>
      <c r="M84" s="14"/>
      <c r="N84" s="372"/>
      <c r="O84" s="373"/>
      <c r="P84" s="373"/>
      <c r="Q84" s="374"/>
      <c r="R84" s="14"/>
      <c r="S84" s="372"/>
      <c r="T84" s="373"/>
      <c r="U84" s="374"/>
      <c r="V84" s="14"/>
      <c r="W84" s="372"/>
      <c r="X84" s="373"/>
      <c r="Y84" s="373"/>
      <c r="Z84" s="374"/>
      <c r="AA84" s="12"/>
      <c r="AB84" s="276"/>
      <c r="AC84" s="12"/>
      <c r="AD84" s="378"/>
      <c r="AE84" s="379"/>
      <c r="AF84" s="379"/>
      <c r="AG84" s="379"/>
      <c r="AH84" s="379"/>
      <c r="AI84" s="379"/>
      <c r="AJ84" s="380"/>
      <c r="AK84" s="2"/>
      <c r="AL84" s="2"/>
      <c r="AM84" s="2"/>
      <c r="AN84" s="2"/>
      <c r="AO84" s="2"/>
      <c r="AP84" s="2"/>
      <c r="AQ84" s="2"/>
      <c r="AR84" s="3"/>
      <c r="AT84" s="181">
        <f t="shared" si="1"/>
        <v>29</v>
      </c>
    </row>
    <row r="85" spans="1:46" ht="15" customHeight="1">
      <c r="A85" s="226">
        <f t="shared" si="0"/>
        <v>0</v>
      </c>
      <c r="B85" s="22"/>
      <c r="C85" s="2"/>
      <c r="D85" s="229"/>
      <c r="E85" s="14"/>
      <c r="F85" s="371"/>
      <c r="G85" s="371"/>
      <c r="H85" s="371"/>
      <c r="I85" s="14"/>
      <c r="J85" s="234"/>
      <c r="K85" s="14"/>
      <c r="L85" s="235"/>
      <c r="M85" s="14"/>
      <c r="N85" s="372"/>
      <c r="O85" s="373"/>
      <c r="P85" s="373"/>
      <c r="Q85" s="374"/>
      <c r="R85" s="14"/>
      <c r="S85" s="372"/>
      <c r="T85" s="373"/>
      <c r="U85" s="374"/>
      <c r="V85" s="14"/>
      <c r="W85" s="372"/>
      <c r="X85" s="373"/>
      <c r="Y85" s="373"/>
      <c r="Z85" s="374"/>
      <c r="AA85" s="12"/>
      <c r="AB85" s="276"/>
      <c r="AC85" s="12"/>
      <c r="AD85" s="378"/>
      <c r="AE85" s="379"/>
      <c r="AF85" s="379"/>
      <c r="AG85" s="379"/>
      <c r="AH85" s="379"/>
      <c r="AI85" s="379"/>
      <c r="AJ85" s="380"/>
      <c r="AK85" s="2"/>
      <c r="AL85" s="2"/>
      <c r="AM85" s="2"/>
      <c r="AN85" s="2"/>
      <c r="AO85" s="2"/>
      <c r="AP85" s="2"/>
      <c r="AQ85" s="2"/>
      <c r="AR85" s="3"/>
      <c r="AT85" s="181">
        <f t="shared" si="1"/>
        <v>30</v>
      </c>
    </row>
    <row r="86" spans="1:46" ht="15" customHeight="1">
      <c r="A86" s="226">
        <f t="shared" si="0"/>
        <v>0</v>
      </c>
      <c r="B86" s="22"/>
      <c r="C86" s="2"/>
      <c r="D86" s="229"/>
      <c r="E86" s="14"/>
      <c r="F86" s="371"/>
      <c r="G86" s="371"/>
      <c r="H86" s="371"/>
      <c r="I86" s="14"/>
      <c r="J86" s="234"/>
      <c r="K86" s="14"/>
      <c r="L86" s="235"/>
      <c r="M86" s="14"/>
      <c r="N86" s="372"/>
      <c r="O86" s="373"/>
      <c r="P86" s="373"/>
      <c r="Q86" s="374"/>
      <c r="R86" s="14"/>
      <c r="S86" s="372"/>
      <c r="T86" s="373"/>
      <c r="U86" s="374"/>
      <c r="V86" s="14"/>
      <c r="W86" s="372"/>
      <c r="X86" s="373"/>
      <c r="Y86" s="373"/>
      <c r="Z86" s="374"/>
      <c r="AA86" s="12"/>
      <c r="AB86" s="276"/>
      <c r="AC86" s="12"/>
      <c r="AD86" s="378"/>
      <c r="AE86" s="379"/>
      <c r="AF86" s="379"/>
      <c r="AG86" s="379"/>
      <c r="AH86" s="379"/>
      <c r="AI86" s="379"/>
      <c r="AJ86" s="380"/>
      <c r="AK86" s="2"/>
      <c r="AL86" s="2"/>
      <c r="AM86" s="2"/>
      <c r="AN86" s="2"/>
      <c r="AO86" s="2"/>
      <c r="AP86" s="2"/>
      <c r="AQ86" s="2"/>
      <c r="AR86" s="3"/>
      <c r="AT86" s="181">
        <f t="shared" si="1"/>
        <v>31</v>
      </c>
    </row>
    <row r="87" spans="1:46" ht="15" customHeight="1">
      <c r="A87" s="226">
        <f t="shared" si="0"/>
        <v>0</v>
      </c>
      <c r="B87" s="22"/>
      <c r="C87" s="2"/>
      <c r="D87" s="229"/>
      <c r="E87" s="14"/>
      <c r="F87" s="371"/>
      <c r="G87" s="371"/>
      <c r="H87" s="371"/>
      <c r="I87" s="14"/>
      <c r="J87" s="234"/>
      <c r="K87" s="14"/>
      <c r="L87" s="235"/>
      <c r="M87" s="14"/>
      <c r="N87" s="372"/>
      <c r="O87" s="373"/>
      <c r="P87" s="373"/>
      <c r="Q87" s="374"/>
      <c r="R87" s="14"/>
      <c r="S87" s="372"/>
      <c r="T87" s="373"/>
      <c r="U87" s="374"/>
      <c r="V87" s="14"/>
      <c r="W87" s="372"/>
      <c r="X87" s="373"/>
      <c r="Y87" s="373"/>
      <c r="Z87" s="374"/>
      <c r="AA87" s="12"/>
      <c r="AB87" s="276"/>
      <c r="AC87" s="12"/>
      <c r="AD87" s="378"/>
      <c r="AE87" s="379"/>
      <c r="AF87" s="379"/>
      <c r="AG87" s="379"/>
      <c r="AH87" s="379"/>
      <c r="AI87" s="379"/>
      <c r="AJ87" s="380"/>
      <c r="AK87" s="2"/>
      <c r="AL87" s="2"/>
      <c r="AM87" s="2"/>
      <c r="AN87" s="2"/>
      <c r="AO87" s="2"/>
      <c r="AP87" s="2"/>
      <c r="AQ87" s="2"/>
      <c r="AR87" s="3"/>
      <c r="AT87" s="181">
        <f t="shared" si="1"/>
        <v>32</v>
      </c>
    </row>
    <row r="88" spans="1:46" ht="15" customHeight="1">
      <c r="A88" s="226">
        <f t="shared" si="0"/>
        <v>0</v>
      </c>
      <c r="B88" s="22"/>
      <c r="C88" s="2"/>
      <c r="D88" s="229"/>
      <c r="E88" s="14"/>
      <c r="F88" s="371"/>
      <c r="G88" s="371"/>
      <c r="H88" s="371"/>
      <c r="I88" s="14"/>
      <c r="J88" s="234"/>
      <c r="K88" s="14"/>
      <c r="L88" s="235"/>
      <c r="M88" s="14"/>
      <c r="N88" s="372"/>
      <c r="O88" s="373"/>
      <c r="P88" s="373"/>
      <c r="Q88" s="374"/>
      <c r="R88" s="14"/>
      <c r="S88" s="372"/>
      <c r="T88" s="373"/>
      <c r="U88" s="374"/>
      <c r="V88" s="14"/>
      <c r="W88" s="372"/>
      <c r="X88" s="373"/>
      <c r="Y88" s="373"/>
      <c r="Z88" s="374"/>
      <c r="AA88" s="12"/>
      <c r="AB88" s="276"/>
      <c r="AC88" s="12"/>
      <c r="AD88" s="378"/>
      <c r="AE88" s="379"/>
      <c r="AF88" s="379"/>
      <c r="AG88" s="379"/>
      <c r="AH88" s="379"/>
      <c r="AI88" s="379"/>
      <c r="AJ88" s="380"/>
      <c r="AK88" s="2"/>
      <c r="AL88" s="2"/>
      <c r="AM88" s="2"/>
      <c r="AN88" s="2"/>
      <c r="AO88" s="2"/>
      <c r="AP88" s="2"/>
      <c r="AQ88" s="2"/>
      <c r="AR88" s="3"/>
      <c r="AT88" s="181">
        <f t="shared" si="1"/>
        <v>33</v>
      </c>
    </row>
    <row r="89" spans="1:46" ht="15" customHeight="1">
      <c r="A89" s="226">
        <f t="shared" si="0"/>
        <v>0</v>
      </c>
      <c r="B89" s="22"/>
      <c r="C89" s="2"/>
      <c r="D89" s="229"/>
      <c r="E89" s="14"/>
      <c r="F89" s="371"/>
      <c r="G89" s="371"/>
      <c r="H89" s="371"/>
      <c r="I89" s="14"/>
      <c r="J89" s="234"/>
      <c r="K89" s="14"/>
      <c r="L89" s="235"/>
      <c r="M89" s="14"/>
      <c r="N89" s="372"/>
      <c r="O89" s="373"/>
      <c r="P89" s="373"/>
      <c r="Q89" s="374"/>
      <c r="R89" s="14"/>
      <c r="S89" s="372"/>
      <c r="T89" s="373"/>
      <c r="U89" s="374"/>
      <c r="V89" s="14"/>
      <c r="W89" s="372"/>
      <c r="X89" s="373"/>
      <c r="Y89" s="373"/>
      <c r="Z89" s="374"/>
      <c r="AA89" s="12"/>
      <c r="AB89" s="276"/>
      <c r="AC89" s="12"/>
      <c r="AD89" s="378"/>
      <c r="AE89" s="379"/>
      <c r="AF89" s="379"/>
      <c r="AG89" s="379"/>
      <c r="AH89" s="379"/>
      <c r="AI89" s="379"/>
      <c r="AJ89" s="380"/>
      <c r="AK89" s="2"/>
      <c r="AL89" s="2"/>
      <c r="AM89" s="2"/>
      <c r="AN89" s="2"/>
      <c r="AO89" s="2"/>
      <c r="AP89" s="2"/>
      <c r="AQ89" s="2"/>
      <c r="AR89" s="3"/>
      <c r="AT89" s="181">
        <f t="shared" si="1"/>
        <v>34</v>
      </c>
    </row>
    <row r="90" spans="1:46" ht="15" customHeight="1">
      <c r="A90" s="226">
        <f t="shared" si="0"/>
        <v>0</v>
      </c>
      <c r="B90" s="22"/>
      <c r="C90" s="2"/>
      <c r="D90" s="2"/>
      <c r="E90" s="277"/>
      <c r="F90" s="385"/>
      <c r="G90" s="385"/>
      <c r="H90" s="385"/>
      <c r="I90" s="268"/>
      <c r="J90" s="278"/>
      <c r="K90" s="268"/>
      <c r="L90" s="272"/>
      <c r="M90" s="268"/>
      <c r="N90" s="385"/>
      <c r="O90" s="385"/>
      <c r="P90" s="385"/>
      <c r="Q90" s="385"/>
      <c r="R90" s="179"/>
      <c r="S90" s="385"/>
      <c r="T90" s="385"/>
      <c r="U90" s="385"/>
      <c r="V90" s="278"/>
      <c r="W90" s="383"/>
      <c r="X90" s="383"/>
      <c r="Y90" s="383"/>
      <c r="Z90" s="383"/>
      <c r="AA90" s="277"/>
      <c r="AB90" s="272"/>
      <c r="AC90" s="277"/>
      <c r="AD90" s="384"/>
      <c r="AE90" s="384"/>
      <c r="AF90" s="384"/>
      <c r="AG90" s="384"/>
      <c r="AH90" s="384"/>
      <c r="AI90" s="384"/>
      <c r="AJ90" s="384"/>
      <c r="AK90" s="2"/>
      <c r="AL90" s="2"/>
      <c r="AM90" s="2"/>
      <c r="AN90" s="2"/>
      <c r="AO90" s="2"/>
      <c r="AP90" s="2"/>
      <c r="AQ90" s="2"/>
      <c r="AR90" s="273"/>
      <c r="AT90" s="181">
        <f t="shared" si="1"/>
        <v>35</v>
      </c>
    </row>
    <row r="91" spans="1:46" ht="15" customHeight="1">
      <c r="A91" s="226">
        <f t="shared" si="0"/>
        <v>0</v>
      </c>
      <c r="B91" s="22"/>
      <c r="C91" s="2"/>
      <c r="D91" s="2"/>
      <c r="E91" s="277"/>
      <c r="F91" s="385"/>
      <c r="G91" s="385"/>
      <c r="H91" s="385"/>
      <c r="I91" s="268"/>
      <c r="J91" s="278"/>
      <c r="K91" s="268"/>
      <c r="L91" s="272"/>
      <c r="M91" s="268"/>
      <c r="N91" s="385"/>
      <c r="O91" s="385"/>
      <c r="P91" s="385"/>
      <c r="Q91" s="385"/>
      <c r="R91" s="179"/>
      <c r="S91" s="385"/>
      <c r="T91" s="385"/>
      <c r="U91" s="385"/>
      <c r="V91" s="278"/>
      <c r="W91" s="383"/>
      <c r="X91" s="383"/>
      <c r="Y91" s="383"/>
      <c r="Z91" s="383"/>
      <c r="AA91" s="277"/>
      <c r="AB91" s="272"/>
      <c r="AC91" s="277"/>
      <c r="AD91" s="384"/>
      <c r="AE91" s="384"/>
      <c r="AF91" s="384"/>
      <c r="AG91" s="384"/>
      <c r="AH91" s="384"/>
      <c r="AI91" s="384"/>
      <c r="AJ91" s="384"/>
      <c r="AK91" s="2"/>
      <c r="AL91" s="2"/>
      <c r="AM91" s="2"/>
      <c r="AN91" s="2"/>
      <c r="AO91" s="2"/>
      <c r="AP91" s="2"/>
      <c r="AQ91" s="2"/>
      <c r="AR91" s="273"/>
      <c r="AT91" s="181">
        <f t="shared" si="1"/>
        <v>36</v>
      </c>
    </row>
    <row r="92" spans="1:46" ht="15" customHeight="1">
      <c r="A92" s="226">
        <f t="shared" si="0"/>
        <v>0</v>
      </c>
      <c r="B92" s="22"/>
      <c r="C92" s="2"/>
      <c r="D92" s="229"/>
      <c r="E92" s="2"/>
      <c r="F92" s="371"/>
      <c r="G92" s="371"/>
      <c r="H92" s="371"/>
      <c r="I92" s="2"/>
      <c r="J92" s="234"/>
      <c r="K92" s="2"/>
      <c r="L92" s="235"/>
      <c r="M92" s="2"/>
      <c r="N92" s="375"/>
      <c r="O92" s="376"/>
      <c r="P92" s="376"/>
      <c r="Q92" s="377"/>
      <c r="R92" s="2"/>
      <c r="S92" s="372"/>
      <c r="T92" s="373"/>
      <c r="U92" s="374"/>
      <c r="V92" s="2"/>
      <c r="W92" s="372"/>
      <c r="X92" s="373"/>
      <c r="Y92" s="373"/>
      <c r="Z92" s="374"/>
      <c r="AA92" s="2"/>
      <c r="AB92" s="276"/>
      <c r="AC92" s="2"/>
      <c r="AD92" s="378"/>
      <c r="AE92" s="379"/>
      <c r="AF92" s="379"/>
      <c r="AG92" s="379"/>
      <c r="AH92" s="379"/>
      <c r="AI92" s="379"/>
      <c r="AJ92" s="380"/>
      <c r="AK92" s="2"/>
      <c r="AL92" s="2"/>
      <c r="AM92" s="2"/>
      <c r="AN92" s="2"/>
      <c r="AO92" s="2"/>
      <c r="AP92" s="2"/>
      <c r="AQ92" s="2"/>
      <c r="AR92" s="3"/>
      <c r="AT92" s="181">
        <f t="shared" si="1"/>
        <v>37</v>
      </c>
    </row>
    <row r="93" spans="1:46" ht="15" customHeight="1">
      <c r="A93" s="226">
        <f t="shared" si="0"/>
        <v>0</v>
      </c>
      <c r="B93" s="22"/>
      <c r="C93" s="2"/>
      <c r="D93" s="229"/>
      <c r="E93" s="2"/>
      <c r="F93" s="371"/>
      <c r="G93" s="371"/>
      <c r="H93" s="371"/>
      <c r="I93" s="2"/>
      <c r="J93" s="234"/>
      <c r="K93" s="2"/>
      <c r="L93" s="235"/>
      <c r="M93" s="2"/>
      <c r="N93" s="375"/>
      <c r="O93" s="376"/>
      <c r="P93" s="376"/>
      <c r="Q93" s="377"/>
      <c r="R93" s="2"/>
      <c r="S93" s="372"/>
      <c r="T93" s="373"/>
      <c r="U93" s="374"/>
      <c r="V93" s="2"/>
      <c r="W93" s="372"/>
      <c r="X93" s="373"/>
      <c r="Y93" s="373"/>
      <c r="Z93" s="374"/>
      <c r="AA93" s="2"/>
      <c r="AB93" s="276"/>
      <c r="AC93" s="2"/>
      <c r="AD93" s="378"/>
      <c r="AE93" s="379"/>
      <c r="AF93" s="379"/>
      <c r="AG93" s="379"/>
      <c r="AH93" s="379"/>
      <c r="AI93" s="379"/>
      <c r="AJ93" s="380"/>
      <c r="AK93" s="2"/>
      <c r="AL93" s="2"/>
      <c r="AM93" s="2"/>
      <c r="AN93" s="2"/>
      <c r="AO93" s="2"/>
      <c r="AP93" s="2"/>
      <c r="AQ93" s="2"/>
      <c r="AR93" s="3"/>
      <c r="AT93" s="181">
        <f t="shared" si="1"/>
        <v>38</v>
      </c>
    </row>
    <row r="94" spans="1:46" ht="15" customHeight="1">
      <c r="A94" s="226">
        <f t="shared" si="0"/>
        <v>0</v>
      </c>
      <c r="B94" s="22"/>
      <c r="C94" s="2"/>
      <c r="D94" s="229"/>
      <c r="E94" s="2"/>
      <c r="F94" s="371"/>
      <c r="G94" s="371"/>
      <c r="H94" s="371"/>
      <c r="I94" s="2"/>
      <c r="J94" s="234"/>
      <c r="K94" s="2"/>
      <c r="L94" s="235"/>
      <c r="M94" s="2"/>
      <c r="N94" s="375"/>
      <c r="O94" s="376"/>
      <c r="P94" s="376"/>
      <c r="Q94" s="377"/>
      <c r="R94" s="2"/>
      <c r="S94" s="372"/>
      <c r="T94" s="373"/>
      <c r="U94" s="374"/>
      <c r="V94" s="2"/>
      <c r="W94" s="372"/>
      <c r="X94" s="373"/>
      <c r="Y94" s="373"/>
      <c r="Z94" s="374"/>
      <c r="AA94" s="2"/>
      <c r="AB94" s="276"/>
      <c r="AC94" s="2"/>
      <c r="AD94" s="378"/>
      <c r="AE94" s="379"/>
      <c r="AF94" s="379"/>
      <c r="AG94" s="379"/>
      <c r="AH94" s="379"/>
      <c r="AI94" s="379"/>
      <c r="AJ94" s="380"/>
      <c r="AK94" s="2"/>
      <c r="AL94" s="2"/>
      <c r="AM94" s="2"/>
      <c r="AN94" s="2"/>
      <c r="AO94" s="2"/>
      <c r="AP94" s="2"/>
      <c r="AQ94" s="2"/>
      <c r="AR94" s="3"/>
      <c r="AT94" s="181">
        <f t="shared" si="1"/>
        <v>39</v>
      </c>
    </row>
    <row r="95" spans="1:46" ht="15" customHeight="1">
      <c r="A95" s="226">
        <f t="shared" si="0"/>
        <v>0</v>
      </c>
      <c r="B95" s="22"/>
      <c r="C95" s="2"/>
      <c r="D95" s="229"/>
      <c r="E95" s="2"/>
      <c r="F95" s="371"/>
      <c r="G95" s="371"/>
      <c r="H95" s="371"/>
      <c r="I95" s="2"/>
      <c r="J95" s="234"/>
      <c r="K95" s="2"/>
      <c r="L95" s="235"/>
      <c r="M95" s="2"/>
      <c r="N95" s="375"/>
      <c r="O95" s="376"/>
      <c r="P95" s="376"/>
      <c r="Q95" s="377"/>
      <c r="R95" s="2"/>
      <c r="S95" s="372"/>
      <c r="T95" s="373"/>
      <c r="U95" s="374"/>
      <c r="V95" s="2"/>
      <c r="W95" s="372"/>
      <c r="X95" s="373"/>
      <c r="Y95" s="373"/>
      <c r="Z95" s="374"/>
      <c r="AA95" s="2"/>
      <c r="AB95" s="276"/>
      <c r="AC95" s="2"/>
      <c r="AD95" s="378"/>
      <c r="AE95" s="379"/>
      <c r="AF95" s="379"/>
      <c r="AG95" s="379"/>
      <c r="AH95" s="379"/>
      <c r="AI95" s="379"/>
      <c r="AJ95" s="380"/>
      <c r="AK95" s="2"/>
      <c r="AL95" s="2"/>
      <c r="AM95" s="2"/>
      <c r="AN95" s="2"/>
      <c r="AO95" s="2"/>
      <c r="AP95" s="2"/>
      <c r="AQ95" s="2"/>
      <c r="AR95" s="3"/>
      <c r="AT95" s="181">
        <f t="shared" si="1"/>
        <v>40</v>
      </c>
    </row>
    <row r="96" spans="1:46" ht="15" customHeight="1">
      <c r="A96" s="226">
        <f t="shared" si="0"/>
        <v>0</v>
      </c>
      <c r="B96" s="22"/>
      <c r="C96" s="2"/>
      <c r="D96" s="229"/>
      <c r="E96" s="2"/>
      <c r="F96" s="371"/>
      <c r="G96" s="371"/>
      <c r="H96" s="371"/>
      <c r="I96" s="2"/>
      <c r="J96" s="234"/>
      <c r="K96" s="2"/>
      <c r="L96" s="235"/>
      <c r="M96" s="2"/>
      <c r="N96" s="375"/>
      <c r="O96" s="376"/>
      <c r="P96" s="376"/>
      <c r="Q96" s="377"/>
      <c r="R96" s="2"/>
      <c r="S96" s="372"/>
      <c r="T96" s="373"/>
      <c r="U96" s="374"/>
      <c r="V96" s="2"/>
      <c r="W96" s="372"/>
      <c r="X96" s="373"/>
      <c r="Y96" s="373"/>
      <c r="Z96" s="374"/>
      <c r="AA96" s="2"/>
      <c r="AB96" s="276"/>
      <c r="AC96" s="2"/>
      <c r="AD96" s="378"/>
      <c r="AE96" s="379"/>
      <c r="AF96" s="379"/>
      <c r="AG96" s="379"/>
      <c r="AH96" s="379"/>
      <c r="AI96" s="379"/>
      <c r="AJ96" s="380"/>
      <c r="AK96" s="2"/>
      <c r="AL96" s="2"/>
      <c r="AM96" s="2"/>
      <c r="AN96" s="2"/>
      <c r="AO96" s="2"/>
      <c r="AP96" s="2"/>
      <c r="AQ96" s="2"/>
      <c r="AR96" s="3"/>
      <c r="AT96" s="181">
        <f t="shared" si="1"/>
        <v>41</v>
      </c>
    </row>
    <row r="97" spans="1:46" ht="15" customHeight="1">
      <c r="A97" s="226">
        <f t="shared" si="0"/>
        <v>0</v>
      </c>
      <c r="B97" s="22"/>
      <c r="C97" s="2"/>
      <c r="D97" s="229"/>
      <c r="E97" s="2"/>
      <c r="F97" s="371"/>
      <c r="G97" s="371"/>
      <c r="H97" s="371"/>
      <c r="I97" s="2"/>
      <c r="J97" s="234"/>
      <c r="K97" s="2"/>
      <c r="L97" s="235"/>
      <c r="M97" s="2"/>
      <c r="N97" s="375"/>
      <c r="O97" s="376"/>
      <c r="P97" s="376"/>
      <c r="Q97" s="377"/>
      <c r="R97" s="2"/>
      <c r="S97" s="372"/>
      <c r="T97" s="373"/>
      <c r="U97" s="374"/>
      <c r="V97" s="2"/>
      <c r="W97" s="372"/>
      <c r="X97" s="373"/>
      <c r="Y97" s="373"/>
      <c r="Z97" s="374"/>
      <c r="AA97" s="2"/>
      <c r="AB97" s="276"/>
      <c r="AC97" s="2"/>
      <c r="AD97" s="378"/>
      <c r="AE97" s="379"/>
      <c r="AF97" s="379"/>
      <c r="AG97" s="379"/>
      <c r="AH97" s="379"/>
      <c r="AI97" s="379"/>
      <c r="AJ97" s="380"/>
      <c r="AK97" s="2"/>
      <c r="AL97" s="2"/>
      <c r="AM97" s="2"/>
      <c r="AN97" s="2"/>
      <c r="AO97" s="2"/>
      <c r="AP97" s="2"/>
      <c r="AQ97" s="2"/>
      <c r="AR97" s="3"/>
      <c r="AT97" s="181">
        <f t="shared" si="1"/>
        <v>42</v>
      </c>
    </row>
    <row r="98" spans="1:46" ht="15" customHeight="1">
      <c r="A98" s="226">
        <f t="shared" si="0"/>
        <v>0</v>
      </c>
      <c r="B98" s="22"/>
      <c r="C98" s="2"/>
      <c r="D98" s="229"/>
      <c r="E98" s="2"/>
      <c r="F98" s="371"/>
      <c r="G98" s="371"/>
      <c r="H98" s="371"/>
      <c r="I98" s="2"/>
      <c r="J98" s="234"/>
      <c r="K98" s="2"/>
      <c r="L98" s="235"/>
      <c r="M98" s="2"/>
      <c r="N98" s="375"/>
      <c r="O98" s="376"/>
      <c r="P98" s="376"/>
      <c r="Q98" s="377"/>
      <c r="R98" s="2"/>
      <c r="S98" s="372"/>
      <c r="T98" s="373"/>
      <c r="U98" s="374"/>
      <c r="V98" s="2"/>
      <c r="W98" s="372"/>
      <c r="X98" s="373"/>
      <c r="Y98" s="373"/>
      <c r="Z98" s="374"/>
      <c r="AA98" s="2"/>
      <c r="AB98" s="276"/>
      <c r="AC98" s="2"/>
      <c r="AD98" s="378"/>
      <c r="AE98" s="379"/>
      <c r="AF98" s="379"/>
      <c r="AG98" s="379"/>
      <c r="AH98" s="379"/>
      <c r="AI98" s="379"/>
      <c r="AJ98" s="380"/>
      <c r="AK98" s="2"/>
      <c r="AL98" s="2"/>
      <c r="AM98" s="2"/>
      <c r="AN98" s="2"/>
      <c r="AO98" s="2"/>
      <c r="AP98" s="2"/>
      <c r="AQ98" s="2"/>
      <c r="AR98" s="3"/>
      <c r="AT98" s="181">
        <f t="shared" si="1"/>
        <v>43</v>
      </c>
    </row>
    <row r="99" spans="1:46" ht="15" customHeight="1">
      <c r="A99" s="226">
        <f t="shared" si="0"/>
        <v>0</v>
      </c>
      <c r="B99" s="22"/>
      <c r="C99" s="2"/>
      <c r="D99" s="229"/>
      <c r="E99" s="2"/>
      <c r="F99" s="371"/>
      <c r="G99" s="371"/>
      <c r="H99" s="371"/>
      <c r="I99" s="2"/>
      <c r="J99" s="234"/>
      <c r="K99" s="2"/>
      <c r="L99" s="235"/>
      <c r="M99" s="2"/>
      <c r="N99" s="375"/>
      <c r="O99" s="376"/>
      <c r="P99" s="376"/>
      <c r="Q99" s="377"/>
      <c r="R99" s="2"/>
      <c r="S99" s="372"/>
      <c r="T99" s="373"/>
      <c r="U99" s="374"/>
      <c r="V99" s="2"/>
      <c r="W99" s="372"/>
      <c r="X99" s="373"/>
      <c r="Y99" s="373"/>
      <c r="Z99" s="374"/>
      <c r="AA99" s="2"/>
      <c r="AB99" s="276"/>
      <c r="AC99" s="2"/>
      <c r="AD99" s="378"/>
      <c r="AE99" s="379"/>
      <c r="AF99" s="379"/>
      <c r="AG99" s="379"/>
      <c r="AH99" s="379"/>
      <c r="AI99" s="379"/>
      <c r="AJ99" s="380"/>
      <c r="AK99" s="2"/>
      <c r="AL99" s="2"/>
      <c r="AM99" s="2"/>
      <c r="AN99" s="2"/>
      <c r="AO99" s="2"/>
      <c r="AP99" s="2"/>
      <c r="AQ99" s="2"/>
      <c r="AR99" s="3"/>
      <c r="AT99" s="181">
        <f t="shared" si="1"/>
        <v>44</v>
      </c>
    </row>
    <row r="100" spans="1:46" ht="15" customHeight="1">
      <c r="A100" s="226">
        <f t="shared" si="0"/>
        <v>0</v>
      </c>
      <c r="B100" s="22"/>
      <c r="C100" s="2"/>
      <c r="D100" s="229"/>
      <c r="E100" s="2"/>
      <c r="F100" s="371"/>
      <c r="G100" s="371"/>
      <c r="H100" s="371"/>
      <c r="I100" s="2"/>
      <c r="J100" s="234"/>
      <c r="K100" s="2"/>
      <c r="L100" s="235"/>
      <c r="M100" s="2"/>
      <c r="N100" s="375"/>
      <c r="O100" s="376"/>
      <c r="P100" s="376"/>
      <c r="Q100" s="377"/>
      <c r="R100" s="2"/>
      <c r="S100" s="372"/>
      <c r="T100" s="373"/>
      <c r="U100" s="374"/>
      <c r="V100" s="2"/>
      <c r="W100" s="372"/>
      <c r="X100" s="373"/>
      <c r="Y100" s="373"/>
      <c r="Z100" s="374"/>
      <c r="AA100" s="2"/>
      <c r="AB100" s="276"/>
      <c r="AC100" s="2"/>
      <c r="AD100" s="378"/>
      <c r="AE100" s="379"/>
      <c r="AF100" s="379"/>
      <c r="AG100" s="379"/>
      <c r="AH100" s="379"/>
      <c r="AI100" s="379"/>
      <c r="AJ100" s="380"/>
      <c r="AK100" s="2"/>
      <c r="AL100" s="2"/>
      <c r="AM100" s="2"/>
      <c r="AN100" s="2"/>
      <c r="AO100" s="2"/>
      <c r="AP100" s="2"/>
      <c r="AQ100" s="2"/>
      <c r="AR100" s="3"/>
      <c r="AT100" s="181">
        <f t="shared" si="1"/>
        <v>45</v>
      </c>
    </row>
    <row r="101" spans="1:46" ht="15" customHeight="1">
      <c r="A101" s="226">
        <f t="shared" si="0"/>
        <v>0</v>
      </c>
      <c r="B101" s="22"/>
      <c r="C101" s="2"/>
      <c r="D101" s="229"/>
      <c r="E101" s="2"/>
      <c r="F101" s="371"/>
      <c r="G101" s="371"/>
      <c r="H101" s="371"/>
      <c r="I101" s="2"/>
      <c r="J101" s="234"/>
      <c r="K101" s="2"/>
      <c r="L101" s="235"/>
      <c r="M101" s="2"/>
      <c r="N101" s="375"/>
      <c r="O101" s="376"/>
      <c r="P101" s="376"/>
      <c r="Q101" s="377"/>
      <c r="R101" s="2"/>
      <c r="S101" s="372"/>
      <c r="T101" s="373"/>
      <c r="U101" s="374"/>
      <c r="V101" s="2"/>
      <c r="W101" s="372"/>
      <c r="X101" s="373"/>
      <c r="Y101" s="373"/>
      <c r="Z101" s="374"/>
      <c r="AA101" s="2"/>
      <c r="AB101" s="276"/>
      <c r="AC101" s="2"/>
      <c r="AD101" s="378"/>
      <c r="AE101" s="379"/>
      <c r="AF101" s="379"/>
      <c r="AG101" s="379"/>
      <c r="AH101" s="379"/>
      <c r="AI101" s="379"/>
      <c r="AJ101" s="380"/>
      <c r="AK101" s="2"/>
      <c r="AL101" s="2"/>
      <c r="AM101" s="2"/>
      <c r="AN101" s="2"/>
      <c r="AO101" s="2"/>
      <c r="AP101" s="2"/>
      <c r="AQ101" s="2"/>
      <c r="AR101" s="3"/>
      <c r="AT101" s="181">
        <f t="shared" si="1"/>
        <v>46</v>
      </c>
    </row>
    <row r="102" spans="1:46" ht="15" customHeight="1">
      <c r="A102" s="226">
        <f t="shared" si="0"/>
        <v>0</v>
      </c>
      <c r="B102" s="22"/>
      <c r="C102" s="2"/>
      <c r="D102" s="229"/>
      <c r="E102" s="2"/>
      <c r="F102" s="371"/>
      <c r="G102" s="371"/>
      <c r="H102" s="371"/>
      <c r="I102" s="2"/>
      <c r="J102" s="234"/>
      <c r="K102" s="2"/>
      <c r="L102" s="235"/>
      <c r="M102" s="2"/>
      <c r="N102" s="375"/>
      <c r="O102" s="376"/>
      <c r="P102" s="376"/>
      <c r="Q102" s="377"/>
      <c r="R102" s="2"/>
      <c r="S102" s="372"/>
      <c r="T102" s="373"/>
      <c r="U102" s="374"/>
      <c r="V102" s="2"/>
      <c r="W102" s="372"/>
      <c r="X102" s="373"/>
      <c r="Y102" s="373"/>
      <c r="Z102" s="374"/>
      <c r="AA102" s="2"/>
      <c r="AB102" s="276"/>
      <c r="AC102" s="2"/>
      <c r="AD102" s="378"/>
      <c r="AE102" s="379"/>
      <c r="AF102" s="379"/>
      <c r="AG102" s="379"/>
      <c r="AH102" s="379"/>
      <c r="AI102" s="379"/>
      <c r="AJ102" s="380"/>
      <c r="AK102" s="2"/>
      <c r="AL102" s="2"/>
      <c r="AM102" s="2"/>
      <c r="AN102" s="2"/>
      <c r="AO102" s="2"/>
      <c r="AP102" s="2"/>
      <c r="AQ102" s="2"/>
      <c r="AR102" s="3"/>
      <c r="AT102" s="181">
        <f t="shared" si="1"/>
        <v>47</v>
      </c>
    </row>
    <row r="103" spans="1:46" ht="15" customHeight="1">
      <c r="A103" s="226">
        <f t="shared" si="0"/>
        <v>0</v>
      </c>
      <c r="B103" s="22"/>
      <c r="C103" s="2"/>
      <c r="D103" s="229"/>
      <c r="E103" s="2"/>
      <c r="F103" s="371"/>
      <c r="G103" s="371"/>
      <c r="H103" s="371"/>
      <c r="I103" s="2"/>
      <c r="J103" s="234"/>
      <c r="K103" s="2"/>
      <c r="L103" s="235"/>
      <c r="M103" s="2"/>
      <c r="N103" s="375"/>
      <c r="O103" s="376"/>
      <c r="P103" s="376"/>
      <c r="Q103" s="377"/>
      <c r="R103" s="2"/>
      <c r="S103" s="372"/>
      <c r="T103" s="373"/>
      <c r="U103" s="374"/>
      <c r="V103" s="2"/>
      <c r="W103" s="372"/>
      <c r="X103" s="373"/>
      <c r="Y103" s="373"/>
      <c r="Z103" s="374"/>
      <c r="AA103" s="2"/>
      <c r="AB103" s="276"/>
      <c r="AC103" s="2"/>
      <c r="AD103" s="378"/>
      <c r="AE103" s="379"/>
      <c r="AF103" s="379"/>
      <c r="AG103" s="379"/>
      <c r="AH103" s="379"/>
      <c r="AI103" s="379"/>
      <c r="AJ103" s="380"/>
      <c r="AK103" s="2"/>
      <c r="AL103" s="2"/>
      <c r="AM103" s="2"/>
      <c r="AN103" s="2"/>
      <c r="AO103" s="2"/>
      <c r="AP103" s="2"/>
      <c r="AQ103" s="2"/>
      <c r="AR103" s="3"/>
      <c r="AT103" s="181">
        <f t="shared" si="1"/>
        <v>48</v>
      </c>
    </row>
    <row r="104" spans="1:46" ht="15" customHeight="1">
      <c r="A104" s="226">
        <f t="shared" si="0"/>
        <v>0</v>
      </c>
      <c r="B104" s="22"/>
      <c r="C104" s="2"/>
      <c r="D104" s="229"/>
      <c r="E104" s="2"/>
      <c r="F104" s="371"/>
      <c r="G104" s="371"/>
      <c r="H104" s="371"/>
      <c r="I104" s="2"/>
      <c r="J104" s="234"/>
      <c r="K104" s="2"/>
      <c r="L104" s="235"/>
      <c r="M104" s="2"/>
      <c r="N104" s="375"/>
      <c r="O104" s="376"/>
      <c r="P104" s="376"/>
      <c r="Q104" s="377"/>
      <c r="R104" s="2"/>
      <c r="S104" s="372"/>
      <c r="T104" s="373"/>
      <c r="U104" s="374"/>
      <c r="V104" s="2"/>
      <c r="W104" s="372"/>
      <c r="X104" s="373"/>
      <c r="Y104" s="373"/>
      <c r="Z104" s="374"/>
      <c r="AA104" s="2"/>
      <c r="AB104" s="276"/>
      <c r="AC104" s="2"/>
      <c r="AD104" s="378"/>
      <c r="AE104" s="379"/>
      <c r="AF104" s="379"/>
      <c r="AG104" s="379"/>
      <c r="AH104" s="379"/>
      <c r="AI104" s="379"/>
      <c r="AJ104" s="380"/>
      <c r="AK104" s="2"/>
      <c r="AL104" s="2"/>
      <c r="AM104" s="2"/>
      <c r="AN104" s="2"/>
      <c r="AO104" s="2"/>
      <c r="AP104" s="2"/>
      <c r="AQ104" s="2"/>
      <c r="AR104" s="3"/>
      <c r="AT104" s="181">
        <f t="shared" si="1"/>
        <v>49</v>
      </c>
    </row>
    <row r="105" spans="1:46" ht="15" customHeight="1">
      <c r="A105" s="226">
        <f t="shared" si="0"/>
        <v>0</v>
      </c>
      <c r="B105" s="22"/>
      <c r="C105" s="2"/>
      <c r="D105" s="229"/>
      <c r="E105" s="2"/>
      <c r="F105" s="371"/>
      <c r="G105" s="371"/>
      <c r="H105" s="371"/>
      <c r="I105" s="2"/>
      <c r="J105" s="234"/>
      <c r="K105" s="2"/>
      <c r="L105" s="235"/>
      <c r="M105" s="2"/>
      <c r="N105" s="375"/>
      <c r="O105" s="376"/>
      <c r="P105" s="376"/>
      <c r="Q105" s="377"/>
      <c r="R105" s="2"/>
      <c r="S105" s="372"/>
      <c r="T105" s="373"/>
      <c r="U105" s="374"/>
      <c r="V105" s="2"/>
      <c r="W105" s="372"/>
      <c r="X105" s="373"/>
      <c r="Y105" s="373"/>
      <c r="Z105" s="374"/>
      <c r="AA105" s="2"/>
      <c r="AB105" s="276"/>
      <c r="AC105" s="2"/>
      <c r="AD105" s="378"/>
      <c r="AE105" s="379"/>
      <c r="AF105" s="379"/>
      <c r="AG105" s="379"/>
      <c r="AH105" s="379"/>
      <c r="AI105" s="379"/>
      <c r="AJ105" s="380"/>
      <c r="AK105" s="2"/>
      <c r="AL105" s="2"/>
      <c r="AM105" s="2"/>
      <c r="AN105" s="2"/>
      <c r="AO105" s="2"/>
      <c r="AP105" s="2"/>
      <c r="AQ105" s="2"/>
      <c r="AR105" s="3"/>
      <c r="AT105" s="181">
        <f t="shared" si="1"/>
        <v>50</v>
      </c>
    </row>
    <row r="106" spans="1:46" ht="15" customHeight="1">
      <c r="A106" s="226">
        <f t="shared" si="0"/>
        <v>0</v>
      </c>
      <c r="B106" s="22"/>
      <c r="C106" s="2"/>
      <c r="D106" s="229"/>
      <c r="E106" s="2"/>
      <c r="F106" s="371"/>
      <c r="G106" s="371"/>
      <c r="H106" s="371"/>
      <c r="I106" s="2"/>
      <c r="J106" s="234"/>
      <c r="K106" s="2"/>
      <c r="L106" s="235"/>
      <c r="M106" s="2"/>
      <c r="N106" s="375"/>
      <c r="O106" s="376"/>
      <c r="P106" s="376"/>
      <c r="Q106" s="377"/>
      <c r="R106" s="2"/>
      <c r="S106" s="372"/>
      <c r="T106" s="373"/>
      <c r="U106" s="374"/>
      <c r="V106" s="2"/>
      <c r="W106" s="372"/>
      <c r="X106" s="373"/>
      <c r="Y106" s="373"/>
      <c r="Z106" s="374"/>
      <c r="AA106" s="2"/>
      <c r="AB106" s="276"/>
      <c r="AC106" s="2"/>
      <c r="AD106" s="378"/>
      <c r="AE106" s="379"/>
      <c r="AF106" s="379"/>
      <c r="AG106" s="379"/>
      <c r="AH106" s="379"/>
      <c r="AI106" s="379"/>
      <c r="AJ106" s="380"/>
      <c r="AK106" s="2"/>
      <c r="AL106" s="2"/>
      <c r="AM106" s="2"/>
      <c r="AN106" s="2"/>
      <c r="AO106" s="2"/>
      <c r="AP106" s="2"/>
      <c r="AQ106" s="2"/>
      <c r="AR106" s="3"/>
      <c r="AT106" s="181">
        <f t="shared" si="1"/>
        <v>51</v>
      </c>
    </row>
    <row r="107" spans="1:46" ht="15" customHeight="1">
      <c r="A107" s="226">
        <f t="shared" si="0"/>
        <v>0</v>
      </c>
      <c r="B107" s="22"/>
      <c r="C107" s="2"/>
      <c r="D107" s="229"/>
      <c r="E107" s="2"/>
      <c r="F107" s="371"/>
      <c r="G107" s="371"/>
      <c r="H107" s="371"/>
      <c r="I107" s="2"/>
      <c r="J107" s="234"/>
      <c r="K107" s="2"/>
      <c r="L107" s="235"/>
      <c r="M107" s="2"/>
      <c r="N107" s="375"/>
      <c r="O107" s="376"/>
      <c r="P107" s="376"/>
      <c r="Q107" s="377"/>
      <c r="R107" s="2"/>
      <c r="S107" s="372"/>
      <c r="T107" s="373"/>
      <c r="U107" s="374"/>
      <c r="V107" s="2"/>
      <c r="W107" s="372"/>
      <c r="X107" s="373"/>
      <c r="Y107" s="373"/>
      <c r="Z107" s="374"/>
      <c r="AA107" s="2"/>
      <c r="AB107" s="276"/>
      <c r="AC107" s="2"/>
      <c r="AD107" s="378"/>
      <c r="AE107" s="379"/>
      <c r="AF107" s="379"/>
      <c r="AG107" s="379"/>
      <c r="AH107" s="379"/>
      <c r="AI107" s="379"/>
      <c r="AJ107" s="380"/>
      <c r="AK107" s="2"/>
      <c r="AL107" s="2"/>
      <c r="AM107" s="2"/>
      <c r="AN107" s="2"/>
      <c r="AO107" s="2"/>
      <c r="AP107" s="2"/>
      <c r="AQ107" s="2"/>
      <c r="AR107" s="3"/>
      <c r="AT107" s="181">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1">
        <f t="shared" si="1"/>
        <v>53</v>
      </c>
    </row>
    <row r="109" spans="1:46" ht="15.75">
      <c r="B109" s="22"/>
      <c r="C109" s="310" t="s">
        <v>728</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2"/>
      <c r="AR109" s="160"/>
    </row>
    <row r="110" spans="1:46" ht="3.95" customHeight="1">
      <c r="B110" s="22"/>
      <c r="C110" s="2"/>
      <c r="D110" s="2"/>
      <c r="E110" s="2"/>
      <c r="F110" s="2"/>
      <c r="G110" s="2"/>
      <c r="H110" s="139"/>
      <c r="I110" s="2"/>
      <c r="J110" s="139"/>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07" t="s">
        <v>722</v>
      </c>
      <c r="E111" s="308"/>
      <c r="F111" s="309"/>
      <c r="G111" s="99"/>
      <c r="H111" s="437" t="s">
        <v>1713</v>
      </c>
      <c r="I111" s="438"/>
      <c r="J111" s="439"/>
      <c r="K111" s="96"/>
      <c r="L111" s="307" t="s">
        <v>1717</v>
      </c>
      <c r="M111" s="308"/>
      <c r="N111" s="308"/>
      <c r="O111" s="308"/>
      <c r="P111" s="308"/>
      <c r="Q111" s="308"/>
      <c r="R111" s="308"/>
      <c r="S111" s="308"/>
      <c r="T111" s="308"/>
      <c r="U111" s="309"/>
      <c r="V111" s="92"/>
      <c r="W111" s="306" t="s">
        <v>1714</v>
      </c>
      <c r="X111" s="306"/>
      <c r="Y111" s="306"/>
      <c r="Z111" s="306"/>
      <c r="AA111" s="306"/>
      <c r="AB111" s="306"/>
      <c r="AC111" s="306"/>
      <c r="AD111" s="306"/>
      <c r="AE111" s="306"/>
      <c r="AF111" s="306"/>
      <c r="AG111" s="306"/>
      <c r="AH111" s="306"/>
      <c r="AI111" s="306"/>
      <c r="AJ111" s="306"/>
      <c r="AK111" s="24"/>
      <c r="AL111" s="2"/>
      <c r="AM111" s="2"/>
      <c r="AN111" s="24"/>
      <c r="AO111" s="24"/>
      <c r="AP111" s="24"/>
      <c r="AQ111" s="24"/>
      <c r="AR111" s="167"/>
    </row>
    <row r="112" spans="1:46" ht="3.95" customHeight="1">
      <c r="B112" s="22"/>
      <c r="C112" s="2"/>
      <c r="D112" s="277"/>
      <c r="E112" s="277"/>
      <c r="F112" s="277"/>
      <c r="G112" s="277"/>
      <c r="H112" s="277"/>
      <c r="I112" s="20"/>
      <c r="J112" s="278"/>
      <c r="K112" s="20"/>
      <c r="L112" s="20"/>
      <c r="M112" s="20"/>
      <c r="N112" s="278"/>
      <c r="O112" s="278"/>
      <c r="P112" s="278"/>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69" t="str">
        <f>IF(IF(ISNA(VLOOKUP(AT56,$A$56:$U$107,6,0)),"",VLOOKUP(AT56,$A$56:$Q$107,6,0))="","",IF(ISNA(VLOOKUP(AT56,$A$56:$U$107,6,0)),"",VLOOKUP(AT56,$A$56:$Q$107,6,0)))</f>
        <v/>
      </c>
      <c r="E113" s="369"/>
      <c r="F113" s="369"/>
      <c r="G113" s="14"/>
      <c r="H113" s="381" t="str">
        <f>IF(IF(ISNA(VLOOKUP(AT56,$A$56:$U$107,10,0)),"",VLOOKUP(AT56,$A$56:$Q$107,10,0))="","",IF(ISNA(VLOOKUP(AT56,$A$56:$U$107,10,0)),"",VLOOKUP(AT56,$A$56:$Q$107,10,0)))</f>
        <v/>
      </c>
      <c r="I113" s="381"/>
      <c r="J113" s="381"/>
      <c r="K113" s="177"/>
      <c r="L113" s="371"/>
      <c r="M113" s="371"/>
      <c r="N113" s="371"/>
      <c r="O113" s="371"/>
      <c r="P113" s="371"/>
      <c r="Q113" s="371"/>
      <c r="R113" s="371"/>
      <c r="S113" s="371"/>
      <c r="T113" s="371"/>
      <c r="U113" s="371"/>
      <c r="V113" s="278"/>
      <c r="W113" s="372"/>
      <c r="X113" s="373"/>
      <c r="Y113" s="373"/>
      <c r="Z113" s="373"/>
      <c r="AA113" s="373"/>
      <c r="AB113" s="373"/>
      <c r="AC113" s="373"/>
      <c r="AD113" s="373"/>
      <c r="AE113" s="373"/>
      <c r="AF113" s="373"/>
      <c r="AG113" s="373"/>
      <c r="AH113" s="373"/>
      <c r="AI113" s="373"/>
      <c r="AJ113" s="374"/>
      <c r="AK113" s="2"/>
      <c r="AL113" s="2"/>
      <c r="AM113" s="2"/>
      <c r="AN113" s="2"/>
      <c r="AO113" s="2"/>
      <c r="AP113" s="2"/>
      <c r="AQ113" s="2"/>
      <c r="AR113" s="3"/>
    </row>
    <row r="114" spans="2:44">
      <c r="B114" s="22"/>
      <c r="C114" s="3"/>
      <c r="D114" s="369" t="str">
        <f t="shared" ref="D114:D130" si="2">IF(IF(ISNA(VLOOKUP(AT57,$A$56:$U$107,6,0)),"",VLOOKUP(AT57,$A$56:$Q$107,6,0))="","",IF(ISNA(VLOOKUP(AT57,$A$56:$U$107,6,0)),"",VLOOKUP(AT57,$A$56:$Q$107,6,0)))</f>
        <v/>
      </c>
      <c r="E114" s="369"/>
      <c r="F114" s="369"/>
      <c r="G114" s="14"/>
      <c r="H114" s="381" t="str">
        <f t="shared" ref="H114:H130" si="3">IF(IF(ISNA(VLOOKUP(AT57,$A$56:$U$107,10,0)),"",VLOOKUP(AT57,$A$56:$Q$107,10,0))="","",IF(ISNA(VLOOKUP(AT57,$A$56:$U$107,10,0)),"",VLOOKUP(AT57,$A$56:$Q$107,10,0)))</f>
        <v/>
      </c>
      <c r="I114" s="381"/>
      <c r="J114" s="381"/>
      <c r="K114" s="177"/>
      <c r="L114" s="371"/>
      <c r="M114" s="371"/>
      <c r="N114" s="371"/>
      <c r="O114" s="371"/>
      <c r="P114" s="371"/>
      <c r="Q114" s="371"/>
      <c r="R114" s="371"/>
      <c r="S114" s="371"/>
      <c r="T114" s="371"/>
      <c r="U114" s="371"/>
      <c r="V114" s="278"/>
      <c r="W114" s="372"/>
      <c r="X114" s="373"/>
      <c r="Y114" s="373"/>
      <c r="Z114" s="373"/>
      <c r="AA114" s="373"/>
      <c r="AB114" s="373"/>
      <c r="AC114" s="373"/>
      <c r="AD114" s="373"/>
      <c r="AE114" s="373"/>
      <c r="AF114" s="373"/>
      <c r="AG114" s="373"/>
      <c r="AH114" s="373"/>
      <c r="AI114" s="373"/>
      <c r="AJ114" s="374"/>
      <c r="AK114" s="2"/>
      <c r="AL114" s="2"/>
      <c r="AM114" s="2"/>
      <c r="AN114" s="2"/>
      <c r="AO114" s="2"/>
      <c r="AP114" s="2"/>
      <c r="AQ114" s="2"/>
      <c r="AR114" s="3"/>
    </row>
    <row r="115" spans="2:44">
      <c r="B115" s="22"/>
      <c r="C115" s="2"/>
      <c r="D115" s="369" t="str">
        <f t="shared" si="2"/>
        <v/>
      </c>
      <c r="E115" s="369"/>
      <c r="F115" s="369"/>
      <c r="G115" s="14"/>
      <c r="H115" s="381" t="str">
        <f t="shared" si="3"/>
        <v/>
      </c>
      <c r="I115" s="381"/>
      <c r="J115" s="381"/>
      <c r="K115" s="177"/>
      <c r="L115" s="371"/>
      <c r="M115" s="371"/>
      <c r="N115" s="371"/>
      <c r="O115" s="371"/>
      <c r="P115" s="371"/>
      <c r="Q115" s="371"/>
      <c r="R115" s="371"/>
      <c r="S115" s="371"/>
      <c r="T115" s="371"/>
      <c r="U115" s="371"/>
      <c r="V115" s="278"/>
      <c r="W115" s="372"/>
      <c r="X115" s="373"/>
      <c r="Y115" s="373"/>
      <c r="Z115" s="373"/>
      <c r="AA115" s="373"/>
      <c r="AB115" s="373"/>
      <c r="AC115" s="373"/>
      <c r="AD115" s="373"/>
      <c r="AE115" s="373"/>
      <c r="AF115" s="373"/>
      <c r="AG115" s="373"/>
      <c r="AH115" s="373"/>
      <c r="AI115" s="373"/>
      <c r="AJ115" s="374"/>
      <c r="AK115" s="2"/>
      <c r="AL115" s="2"/>
      <c r="AM115" s="2"/>
      <c r="AN115" s="2"/>
      <c r="AO115" s="2"/>
      <c r="AP115" s="2"/>
      <c r="AQ115" s="2"/>
      <c r="AR115" s="3"/>
    </row>
    <row r="116" spans="2:44">
      <c r="B116" s="22"/>
      <c r="C116" s="2"/>
      <c r="D116" s="369" t="str">
        <f t="shared" si="2"/>
        <v/>
      </c>
      <c r="E116" s="369"/>
      <c r="F116" s="369"/>
      <c r="G116" s="14"/>
      <c r="H116" s="381" t="str">
        <f t="shared" si="3"/>
        <v/>
      </c>
      <c r="I116" s="381"/>
      <c r="J116" s="381"/>
      <c r="K116" s="177"/>
      <c r="L116" s="371"/>
      <c r="M116" s="371"/>
      <c r="N116" s="371"/>
      <c r="O116" s="371"/>
      <c r="P116" s="371"/>
      <c r="Q116" s="371"/>
      <c r="R116" s="371"/>
      <c r="S116" s="371"/>
      <c r="T116" s="371"/>
      <c r="U116" s="371"/>
      <c r="V116" s="278"/>
      <c r="W116" s="372"/>
      <c r="X116" s="373"/>
      <c r="Y116" s="373"/>
      <c r="Z116" s="373"/>
      <c r="AA116" s="373"/>
      <c r="AB116" s="373"/>
      <c r="AC116" s="373"/>
      <c r="AD116" s="373"/>
      <c r="AE116" s="373"/>
      <c r="AF116" s="373"/>
      <c r="AG116" s="373"/>
      <c r="AH116" s="373"/>
      <c r="AI116" s="373"/>
      <c r="AJ116" s="374"/>
      <c r="AK116" s="2"/>
      <c r="AL116" s="2"/>
      <c r="AM116" s="2"/>
      <c r="AN116" s="2"/>
      <c r="AO116" s="2"/>
      <c r="AP116" s="2"/>
      <c r="AQ116" s="2"/>
      <c r="AR116" s="3"/>
    </row>
    <row r="117" spans="2:44">
      <c r="B117" s="22"/>
      <c r="C117" s="2"/>
      <c r="D117" s="369" t="str">
        <f t="shared" si="2"/>
        <v/>
      </c>
      <c r="E117" s="369"/>
      <c r="F117" s="369"/>
      <c r="G117" s="14"/>
      <c r="H117" s="381" t="str">
        <f t="shared" si="3"/>
        <v/>
      </c>
      <c r="I117" s="381"/>
      <c r="J117" s="381"/>
      <c r="K117" s="177"/>
      <c r="L117" s="371"/>
      <c r="M117" s="371"/>
      <c r="N117" s="371"/>
      <c r="O117" s="371"/>
      <c r="P117" s="371"/>
      <c r="Q117" s="371"/>
      <c r="R117" s="371"/>
      <c r="S117" s="371"/>
      <c r="T117" s="371"/>
      <c r="U117" s="371"/>
      <c r="V117" s="278"/>
      <c r="W117" s="372"/>
      <c r="X117" s="373"/>
      <c r="Y117" s="373"/>
      <c r="Z117" s="373"/>
      <c r="AA117" s="373"/>
      <c r="AB117" s="373"/>
      <c r="AC117" s="373"/>
      <c r="AD117" s="373"/>
      <c r="AE117" s="373"/>
      <c r="AF117" s="373"/>
      <c r="AG117" s="373"/>
      <c r="AH117" s="373"/>
      <c r="AI117" s="373"/>
      <c r="AJ117" s="374"/>
      <c r="AK117" s="2"/>
      <c r="AL117" s="2"/>
      <c r="AM117" s="2"/>
      <c r="AN117" s="2"/>
      <c r="AO117" s="2"/>
      <c r="AP117" s="2"/>
      <c r="AQ117" s="2"/>
      <c r="AR117" s="3"/>
    </row>
    <row r="118" spans="2:44">
      <c r="B118" s="22"/>
      <c r="C118" s="2"/>
      <c r="D118" s="369" t="str">
        <f t="shared" si="2"/>
        <v/>
      </c>
      <c r="E118" s="369"/>
      <c r="F118" s="369"/>
      <c r="G118" s="14"/>
      <c r="H118" s="381" t="str">
        <f t="shared" si="3"/>
        <v/>
      </c>
      <c r="I118" s="381"/>
      <c r="J118" s="381"/>
      <c r="K118" s="177"/>
      <c r="L118" s="371"/>
      <c r="M118" s="371"/>
      <c r="N118" s="371"/>
      <c r="O118" s="371"/>
      <c r="P118" s="371"/>
      <c r="Q118" s="371"/>
      <c r="R118" s="371"/>
      <c r="S118" s="371"/>
      <c r="T118" s="371"/>
      <c r="U118" s="371"/>
      <c r="V118" s="278"/>
      <c r="W118" s="372"/>
      <c r="X118" s="373"/>
      <c r="Y118" s="373"/>
      <c r="Z118" s="373"/>
      <c r="AA118" s="373"/>
      <c r="AB118" s="373"/>
      <c r="AC118" s="373"/>
      <c r="AD118" s="373"/>
      <c r="AE118" s="373"/>
      <c r="AF118" s="373"/>
      <c r="AG118" s="373"/>
      <c r="AH118" s="373"/>
      <c r="AI118" s="373"/>
      <c r="AJ118" s="374"/>
      <c r="AK118" s="2"/>
      <c r="AL118" s="2"/>
      <c r="AM118" s="2"/>
      <c r="AN118" s="2"/>
      <c r="AO118" s="2"/>
      <c r="AP118" s="2"/>
      <c r="AQ118" s="2"/>
      <c r="AR118" s="3"/>
    </row>
    <row r="119" spans="2:44">
      <c r="B119" s="22"/>
      <c r="C119" s="2"/>
      <c r="D119" s="369" t="str">
        <f t="shared" si="2"/>
        <v/>
      </c>
      <c r="E119" s="369"/>
      <c r="F119" s="369"/>
      <c r="G119" s="14"/>
      <c r="H119" s="381" t="str">
        <f t="shared" si="3"/>
        <v/>
      </c>
      <c r="I119" s="381"/>
      <c r="J119" s="381"/>
      <c r="K119" s="177"/>
      <c r="L119" s="371"/>
      <c r="M119" s="371"/>
      <c r="N119" s="371"/>
      <c r="O119" s="371"/>
      <c r="P119" s="371"/>
      <c r="Q119" s="371"/>
      <c r="R119" s="371"/>
      <c r="S119" s="371"/>
      <c r="T119" s="371"/>
      <c r="U119" s="371"/>
      <c r="V119" s="278"/>
      <c r="W119" s="372"/>
      <c r="X119" s="373"/>
      <c r="Y119" s="373"/>
      <c r="Z119" s="373"/>
      <c r="AA119" s="373"/>
      <c r="AB119" s="373"/>
      <c r="AC119" s="373"/>
      <c r="AD119" s="373"/>
      <c r="AE119" s="373"/>
      <c r="AF119" s="373"/>
      <c r="AG119" s="373"/>
      <c r="AH119" s="373"/>
      <c r="AI119" s="373"/>
      <c r="AJ119" s="374"/>
      <c r="AK119" s="2"/>
      <c r="AL119" s="2"/>
      <c r="AM119" s="2"/>
      <c r="AN119" s="2"/>
      <c r="AO119" s="2"/>
      <c r="AP119" s="2"/>
      <c r="AQ119" s="2"/>
      <c r="AR119" s="3"/>
    </row>
    <row r="120" spans="2:44">
      <c r="B120" s="22"/>
      <c r="C120" s="2"/>
      <c r="D120" s="369" t="str">
        <f t="shared" si="2"/>
        <v/>
      </c>
      <c r="E120" s="369"/>
      <c r="F120" s="369"/>
      <c r="G120" s="14"/>
      <c r="H120" s="381" t="str">
        <f t="shared" si="3"/>
        <v/>
      </c>
      <c r="I120" s="381"/>
      <c r="J120" s="381"/>
      <c r="K120" s="177"/>
      <c r="L120" s="371"/>
      <c r="M120" s="371"/>
      <c r="N120" s="371"/>
      <c r="O120" s="371"/>
      <c r="P120" s="371"/>
      <c r="Q120" s="371"/>
      <c r="R120" s="371"/>
      <c r="S120" s="371"/>
      <c r="T120" s="371"/>
      <c r="U120" s="371"/>
      <c r="V120" s="278"/>
      <c r="W120" s="372"/>
      <c r="X120" s="373"/>
      <c r="Y120" s="373"/>
      <c r="Z120" s="373"/>
      <c r="AA120" s="373"/>
      <c r="AB120" s="373"/>
      <c r="AC120" s="373"/>
      <c r="AD120" s="373"/>
      <c r="AE120" s="373"/>
      <c r="AF120" s="373"/>
      <c r="AG120" s="373"/>
      <c r="AH120" s="373"/>
      <c r="AI120" s="373"/>
      <c r="AJ120" s="374"/>
      <c r="AK120" s="2"/>
      <c r="AL120" s="2"/>
      <c r="AM120" s="2"/>
      <c r="AN120" s="2"/>
      <c r="AO120" s="2"/>
      <c r="AP120" s="2"/>
      <c r="AQ120" s="2"/>
      <c r="AR120" s="3"/>
    </row>
    <row r="121" spans="2:44">
      <c r="B121" s="22"/>
      <c r="C121" s="2"/>
      <c r="D121" s="369" t="str">
        <f t="shared" si="2"/>
        <v/>
      </c>
      <c r="E121" s="369"/>
      <c r="F121" s="369"/>
      <c r="G121" s="14"/>
      <c r="H121" s="381" t="str">
        <f t="shared" si="3"/>
        <v/>
      </c>
      <c r="I121" s="381"/>
      <c r="J121" s="381"/>
      <c r="K121" s="177"/>
      <c r="L121" s="371"/>
      <c r="M121" s="371"/>
      <c r="N121" s="371"/>
      <c r="O121" s="371"/>
      <c r="P121" s="371"/>
      <c r="Q121" s="371"/>
      <c r="R121" s="371"/>
      <c r="S121" s="371"/>
      <c r="T121" s="371"/>
      <c r="U121" s="371"/>
      <c r="V121" s="278"/>
      <c r="W121" s="372"/>
      <c r="X121" s="373"/>
      <c r="Y121" s="373"/>
      <c r="Z121" s="373"/>
      <c r="AA121" s="373"/>
      <c r="AB121" s="373"/>
      <c r="AC121" s="373"/>
      <c r="AD121" s="373"/>
      <c r="AE121" s="373"/>
      <c r="AF121" s="373"/>
      <c r="AG121" s="373"/>
      <c r="AH121" s="373"/>
      <c r="AI121" s="373"/>
      <c r="AJ121" s="374"/>
      <c r="AK121" s="2"/>
      <c r="AL121" s="2"/>
      <c r="AM121" s="2"/>
      <c r="AN121" s="2"/>
      <c r="AO121" s="2"/>
      <c r="AP121" s="2"/>
      <c r="AQ121" s="2"/>
      <c r="AR121" s="3"/>
    </row>
    <row r="122" spans="2:44">
      <c r="B122" s="22"/>
      <c r="C122" s="2"/>
      <c r="D122" s="369" t="str">
        <f t="shared" si="2"/>
        <v/>
      </c>
      <c r="E122" s="369"/>
      <c r="F122" s="369"/>
      <c r="G122" s="14"/>
      <c r="H122" s="381" t="str">
        <f t="shared" si="3"/>
        <v/>
      </c>
      <c r="I122" s="381"/>
      <c r="J122" s="381"/>
      <c r="K122" s="177"/>
      <c r="L122" s="371"/>
      <c r="M122" s="371"/>
      <c r="N122" s="371"/>
      <c r="O122" s="371"/>
      <c r="P122" s="371"/>
      <c r="Q122" s="371"/>
      <c r="R122" s="371"/>
      <c r="S122" s="371"/>
      <c r="T122" s="371"/>
      <c r="U122" s="371"/>
      <c r="V122" s="278"/>
      <c r="W122" s="372"/>
      <c r="X122" s="373"/>
      <c r="Y122" s="373"/>
      <c r="Z122" s="373"/>
      <c r="AA122" s="373"/>
      <c r="AB122" s="373"/>
      <c r="AC122" s="373"/>
      <c r="AD122" s="373"/>
      <c r="AE122" s="373"/>
      <c r="AF122" s="373"/>
      <c r="AG122" s="373"/>
      <c r="AH122" s="373"/>
      <c r="AI122" s="373"/>
      <c r="AJ122" s="374"/>
      <c r="AK122" s="2"/>
      <c r="AL122" s="2"/>
      <c r="AM122" s="2"/>
      <c r="AN122" s="2"/>
      <c r="AO122" s="2"/>
      <c r="AP122" s="2"/>
      <c r="AQ122" s="2"/>
      <c r="AR122" s="3"/>
    </row>
    <row r="123" spans="2:44">
      <c r="B123" s="22"/>
      <c r="C123" s="2"/>
      <c r="D123" s="369" t="str">
        <f t="shared" si="2"/>
        <v/>
      </c>
      <c r="E123" s="369"/>
      <c r="F123" s="369"/>
      <c r="G123" s="14"/>
      <c r="H123" s="381" t="str">
        <f t="shared" si="3"/>
        <v/>
      </c>
      <c r="I123" s="381"/>
      <c r="J123" s="381"/>
      <c r="K123" s="177"/>
      <c r="L123" s="371"/>
      <c r="M123" s="371"/>
      <c r="N123" s="371"/>
      <c r="O123" s="371"/>
      <c r="P123" s="371"/>
      <c r="Q123" s="371"/>
      <c r="R123" s="371"/>
      <c r="S123" s="371"/>
      <c r="T123" s="371"/>
      <c r="U123" s="371"/>
      <c r="V123" s="278"/>
      <c r="W123" s="372"/>
      <c r="X123" s="373"/>
      <c r="Y123" s="373"/>
      <c r="Z123" s="373"/>
      <c r="AA123" s="373"/>
      <c r="AB123" s="373"/>
      <c r="AC123" s="373"/>
      <c r="AD123" s="373"/>
      <c r="AE123" s="373"/>
      <c r="AF123" s="373"/>
      <c r="AG123" s="373"/>
      <c r="AH123" s="373"/>
      <c r="AI123" s="373"/>
      <c r="AJ123" s="374"/>
      <c r="AK123" s="2"/>
      <c r="AL123" s="2"/>
      <c r="AM123" s="2"/>
      <c r="AN123" s="2"/>
      <c r="AO123" s="2"/>
      <c r="AP123" s="2"/>
      <c r="AQ123" s="2"/>
      <c r="AR123" s="3"/>
    </row>
    <row r="124" spans="2:44">
      <c r="B124" s="22"/>
      <c r="C124" s="2"/>
      <c r="D124" s="369" t="str">
        <f t="shared" si="2"/>
        <v/>
      </c>
      <c r="E124" s="369"/>
      <c r="F124" s="369"/>
      <c r="G124" s="14"/>
      <c r="H124" s="381" t="str">
        <f t="shared" si="3"/>
        <v/>
      </c>
      <c r="I124" s="381"/>
      <c r="J124" s="381"/>
      <c r="K124" s="177"/>
      <c r="L124" s="371"/>
      <c r="M124" s="371"/>
      <c r="N124" s="371"/>
      <c r="O124" s="371"/>
      <c r="P124" s="371"/>
      <c r="Q124" s="371"/>
      <c r="R124" s="371"/>
      <c r="S124" s="371"/>
      <c r="T124" s="371"/>
      <c r="U124" s="371"/>
      <c r="V124" s="278"/>
      <c r="W124" s="372"/>
      <c r="X124" s="373"/>
      <c r="Y124" s="373"/>
      <c r="Z124" s="373"/>
      <c r="AA124" s="373"/>
      <c r="AB124" s="373"/>
      <c r="AC124" s="373"/>
      <c r="AD124" s="373"/>
      <c r="AE124" s="373"/>
      <c r="AF124" s="373"/>
      <c r="AG124" s="373"/>
      <c r="AH124" s="373"/>
      <c r="AI124" s="373"/>
      <c r="AJ124" s="374"/>
      <c r="AK124" s="2"/>
      <c r="AL124" s="2"/>
      <c r="AM124" s="2"/>
      <c r="AN124" s="2"/>
      <c r="AO124" s="2"/>
      <c r="AP124" s="2"/>
      <c r="AQ124" s="2"/>
      <c r="AR124" s="3"/>
    </row>
    <row r="125" spans="2:44">
      <c r="B125" s="22"/>
      <c r="C125" s="2"/>
      <c r="D125" s="369" t="str">
        <f t="shared" si="2"/>
        <v/>
      </c>
      <c r="E125" s="369"/>
      <c r="F125" s="369"/>
      <c r="G125" s="14"/>
      <c r="H125" s="381" t="str">
        <f t="shared" si="3"/>
        <v/>
      </c>
      <c r="I125" s="381"/>
      <c r="J125" s="381"/>
      <c r="K125" s="177"/>
      <c r="L125" s="371"/>
      <c r="M125" s="371"/>
      <c r="N125" s="371"/>
      <c r="O125" s="371"/>
      <c r="P125" s="371"/>
      <c r="Q125" s="371"/>
      <c r="R125" s="371"/>
      <c r="S125" s="371"/>
      <c r="T125" s="371"/>
      <c r="U125" s="371"/>
      <c r="V125" s="278"/>
      <c r="W125" s="372"/>
      <c r="X125" s="373"/>
      <c r="Y125" s="373"/>
      <c r="Z125" s="373"/>
      <c r="AA125" s="373"/>
      <c r="AB125" s="373"/>
      <c r="AC125" s="373"/>
      <c r="AD125" s="373"/>
      <c r="AE125" s="373"/>
      <c r="AF125" s="373"/>
      <c r="AG125" s="373"/>
      <c r="AH125" s="373"/>
      <c r="AI125" s="373"/>
      <c r="AJ125" s="374"/>
      <c r="AK125" s="2"/>
      <c r="AL125" s="2"/>
      <c r="AM125" s="2"/>
      <c r="AN125" s="2"/>
      <c r="AO125" s="2"/>
      <c r="AP125" s="2"/>
      <c r="AQ125" s="2"/>
      <c r="AR125" s="3"/>
    </row>
    <row r="126" spans="2:44">
      <c r="B126" s="22"/>
      <c r="C126" s="2"/>
      <c r="D126" s="369" t="str">
        <f t="shared" si="2"/>
        <v/>
      </c>
      <c r="E126" s="369"/>
      <c r="F126" s="369"/>
      <c r="G126" s="14"/>
      <c r="H126" s="381" t="str">
        <f t="shared" si="3"/>
        <v/>
      </c>
      <c r="I126" s="381"/>
      <c r="J126" s="381"/>
      <c r="K126" s="177"/>
      <c r="L126" s="371"/>
      <c r="M126" s="371"/>
      <c r="N126" s="371"/>
      <c r="O126" s="371"/>
      <c r="P126" s="371"/>
      <c r="Q126" s="371"/>
      <c r="R126" s="371"/>
      <c r="S126" s="371"/>
      <c r="T126" s="371"/>
      <c r="U126" s="371"/>
      <c r="V126" s="278"/>
      <c r="W126" s="372"/>
      <c r="X126" s="373"/>
      <c r="Y126" s="373"/>
      <c r="Z126" s="373"/>
      <c r="AA126" s="373"/>
      <c r="AB126" s="373"/>
      <c r="AC126" s="373"/>
      <c r="AD126" s="373"/>
      <c r="AE126" s="373"/>
      <c r="AF126" s="373"/>
      <c r="AG126" s="373"/>
      <c r="AH126" s="373"/>
      <c r="AI126" s="373"/>
      <c r="AJ126" s="374"/>
      <c r="AK126" s="2"/>
      <c r="AL126" s="2"/>
      <c r="AM126" s="2"/>
      <c r="AN126" s="2"/>
      <c r="AO126" s="2"/>
      <c r="AP126" s="2"/>
      <c r="AQ126" s="2"/>
      <c r="AR126" s="3"/>
    </row>
    <row r="127" spans="2:44">
      <c r="B127" s="22"/>
      <c r="C127" s="2"/>
      <c r="D127" s="369" t="str">
        <f t="shared" si="2"/>
        <v/>
      </c>
      <c r="E127" s="369"/>
      <c r="F127" s="369"/>
      <c r="G127" s="14"/>
      <c r="H127" s="381" t="str">
        <f t="shared" si="3"/>
        <v/>
      </c>
      <c r="I127" s="381"/>
      <c r="J127" s="381"/>
      <c r="K127" s="177"/>
      <c r="L127" s="371"/>
      <c r="M127" s="371"/>
      <c r="N127" s="371"/>
      <c r="O127" s="371"/>
      <c r="P127" s="371"/>
      <c r="Q127" s="371"/>
      <c r="R127" s="371"/>
      <c r="S127" s="371"/>
      <c r="T127" s="371"/>
      <c r="U127" s="371"/>
      <c r="V127" s="278"/>
      <c r="W127" s="372"/>
      <c r="X127" s="373"/>
      <c r="Y127" s="373"/>
      <c r="Z127" s="373"/>
      <c r="AA127" s="373"/>
      <c r="AB127" s="373"/>
      <c r="AC127" s="373"/>
      <c r="AD127" s="373"/>
      <c r="AE127" s="373"/>
      <c r="AF127" s="373"/>
      <c r="AG127" s="373"/>
      <c r="AH127" s="373"/>
      <c r="AI127" s="373"/>
      <c r="AJ127" s="374"/>
      <c r="AK127" s="2"/>
      <c r="AL127" s="2"/>
      <c r="AM127" s="2"/>
      <c r="AN127" s="2"/>
      <c r="AO127" s="2"/>
      <c r="AP127" s="2"/>
      <c r="AQ127" s="2"/>
      <c r="AR127" s="3"/>
    </row>
    <row r="128" spans="2:44">
      <c r="B128" s="22"/>
      <c r="C128" s="2"/>
      <c r="D128" s="369" t="str">
        <f t="shared" si="2"/>
        <v/>
      </c>
      <c r="E128" s="369"/>
      <c r="F128" s="369"/>
      <c r="G128" s="14"/>
      <c r="H128" s="381" t="str">
        <f t="shared" si="3"/>
        <v/>
      </c>
      <c r="I128" s="381"/>
      <c r="J128" s="381"/>
      <c r="K128" s="177"/>
      <c r="L128" s="371"/>
      <c r="M128" s="371"/>
      <c r="N128" s="371"/>
      <c r="O128" s="371"/>
      <c r="P128" s="371"/>
      <c r="Q128" s="371"/>
      <c r="R128" s="371"/>
      <c r="S128" s="371"/>
      <c r="T128" s="371"/>
      <c r="U128" s="371"/>
      <c r="V128" s="278"/>
      <c r="W128" s="372"/>
      <c r="X128" s="373"/>
      <c r="Y128" s="373"/>
      <c r="Z128" s="373"/>
      <c r="AA128" s="373"/>
      <c r="AB128" s="373"/>
      <c r="AC128" s="373"/>
      <c r="AD128" s="373"/>
      <c r="AE128" s="373"/>
      <c r="AF128" s="373"/>
      <c r="AG128" s="373"/>
      <c r="AH128" s="373"/>
      <c r="AI128" s="373"/>
      <c r="AJ128" s="374"/>
      <c r="AK128" s="2"/>
      <c r="AL128" s="2"/>
      <c r="AM128" s="2"/>
      <c r="AN128" s="2"/>
      <c r="AO128" s="2"/>
      <c r="AP128" s="2"/>
      <c r="AQ128" s="2"/>
      <c r="AR128" s="3"/>
    </row>
    <row r="129" spans="2:44">
      <c r="B129" s="22"/>
      <c r="C129" s="2"/>
      <c r="D129" s="369" t="str">
        <f t="shared" si="2"/>
        <v/>
      </c>
      <c r="E129" s="369"/>
      <c r="F129" s="369"/>
      <c r="G129" s="14"/>
      <c r="H129" s="381" t="str">
        <f t="shared" si="3"/>
        <v/>
      </c>
      <c r="I129" s="381"/>
      <c r="J129" s="381"/>
      <c r="K129" s="177"/>
      <c r="L129" s="371"/>
      <c r="M129" s="371"/>
      <c r="N129" s="371"/>
      <c r="O129" s="371"/>
      <c r="P129" s="371"/>
      <c r="Q129" s="371"/>
      <c r="R129" s="371"/>
      <c r="S129" s="371"/>
      <c r="T129" s="371"/>
      <c r="U129" s="371"/>
      <c r="V129" s="278"/>
      <c r="W129" s="372"/>
      <c r="X129" s="373"/>
      <c r="Y129" s="373"/>
      <c r="Z129" s="373"/>
      <c r="AA129" s="373"/>
      <c r="AB129" s="373"/>
      <c r="AC129" s="373"/>
      <c r="AD129" s="373"/>
      <c r="AE129" s="373"/>
      <c r="AF129" s="373"/>
      <c r="AG129" s="373"/>
      <c r="AH129" s="373"/>
      <c r="AI129" s="373"/>
      <c r="AJ129" s="374"/>
      <c r="AK129" s="2"/>
      <c r="AL129" s="2"/>
      <c r="AM129" s="2"/>
      <c r="AN129" s="2"/>
      <c r="AO129" s="2"/>
      <c r="AP129" s="2"/>
      <c r="AQ129" s="2"/>
      <c r="AR129" s="3"/>
    </row>
    <row r="130" spans="2:44">
      <c r="B130" s="22"/>
      <c r="C130" s="2"/>
      <c r="D130" s="369" t="str">
        <f t="shared" si="2"/>
        <v/>
      </c>
      <c r="E130" s="369"/>
      <c r="F130" s="369"/>
      <c r="G130" s="14"/>
      <c r="H130" s="381" t="str">
        <f t="shared" si="3"/>
        <v/>
      </c>
      <c r="I130" s="381"/>
      <c r="J130" s="381"/>
      <c r="K130" s="177"/>
      <c r="L130" s="371"/>
      <c r="M130" s="371"/>
      <c r="N130" s="371"/>
      <c r="O130" s="371"/>
      <c r="P130" s="371"/>
      <c r="Q130" s="371"/>
      <c r="R130" s="371"/>
      <c r="S130" s="371"/>
      <c r="T130" s="371"/>
      <c r="U130" s="371"/>
      <c r="V130" s="278"/>
      <c r="W130" s="372"/>
      <c r="X130" s="373"/>
      <c r="Y130" s="373"/>
      <c r="Z130" s="373"/>
      <c r="AA130" s="373"/>
      <c r="AB130" s="373"/>
      <c r="AC130" s="373"/>
      <c r="AD130" s="373"/>
      <c r="AE130" s="373"/>
      <c r="AF130" s="373"/>
      <c r="AG130" s="373"/>
      <c r="AH130" s="373"/>
      <c r="AI130" s="373"/>
      <c r="AJ130" s="374"/>
      <c r="AK130" s="2"/>
      <c r="AL130" s="2"/>
      <c r="AM130" s="2"/>
      <c r="AN130" s="2"/>
      <c r="AO130" s="2"/>
      <c r="AP130" s="2"/>
      <c r="AQ130" s="2"/>
      <c r="AR130" s="3"/>
    </row>
    <row r="131" spans="2:44" ht="17.25" customHeight="1">
      <c r="B131" s="22"/>
      <c r="C131" s="2"/>
      <c r="D131" s="277"/>
      <c r="E131" s="277"/>
      <c r="F131" s="277"/>
      <c r="G131" s="271"/>
      <c r="H131" s="278"/>
      <c r="I131" s="278"/>
      <c r="J131" s="278"/>
      <c r="K131" s="268"/>
      <c r="L131" s="271"/>
      <c r="M131" s="271"/>
      <c r="N131" s="271"/>
      <c r="O131" s="271"/>
      <c r="P131" s="271"/>
      <c r="Q131" s="271"/>
      <c r="R131" s="271"/>
      <c r="S131" s="271"/>
      <c r="T131" s="271"/>
      <c r="U131" s="271"/>
      <c r="V131" s="278"/>
      <c r="W131" s="271"/>
      <c r="X131" s="271"/>
      <c r="Y131" s="271"/>
      <c r="Z131" s="271"/>
      <c r="AA131" s="271"/>
      <c r="AB131" s="271"/>
      <c r="AC131" s="271"/>
      <c r="AD131" s="271"/>
      <c r="AE131" s="271"/>
      <c r="AF131" s="271"/>
      <c r="AG131" s="271"/>
      <c r="AH131" s="271"/>
      <c r="AI131" s="271"/>
      <c r="AJ131" s="271"/>
      <c r="AK131" s="2"/>
      <c r="AL131" s="2"/>
      <c r="AM131" s="2"/>
      <c r="AN131" s="2"/>
      <c r="AO131" s="2"/>
      <c r="AP131" s="2"/>
      <c r="AQ131" s="2"/>
      <c r="AR131" s="3"/>
    </row>
    <row r="132" spans="2:44" ht="15" customHeight="1">
      <c r="B132" s="22"/>
      <c r="C132" s="2"/>
      <c r="D132" s="277"/>
      <c r="E132" s="277"/>
      <c r="F132" s="277"/>
      <c r="G132" s="271"/>
      <c r="H132" s="278"/>
      <c r="I132" s="278"/>
      <c r="J132" s="278"/>
      <c r="K132" s="268"/>
      <c r="L132" s="271"/>
      <c r="M132" s="271"/>
      <c r="N132" s="271"/>
      <c r="O132" s="271"/>
      <c r="P132" s="271"/>
      <c r="Q132" s="271"/>
      <c r="R132" s="271"/>
      <c r="S132" s="271"/>
      <c r="T132" s="271"/>
      <c r="U132" s="271"/>
      <c r="V132" s="278"/>
      <c r="W132" s="271"/>
      <c r="X132" s="271"/>
      <c r="Y132" s="271"/>
      <c r="Z132" s="271"/>
      <c r="AA132" s="271"/>
      <c r="AB132" s="271"/>
      <c r="AC132" s="271"/>
      <c r="AD132" s="271"/>
      <c r="AE132" s="271"/>
      <c r="AF132" s="271"/>
      <c r="AG132" s="271"/>
      <c r="AH132" s="271"/>
      <c r="AI132" s="271"/>
      <c r="AJ132" s="271"/>
      <c r="AK132" s="2"/>
      <c r="AL132" s="2"/>
      <c r="AM132" s="2"/>
      <c r="AN132" s="2"/>
      <c r="AO132" s="2"/>
      <c r="AP132" s="2"/>
      <c r="AQ132" s="2"/>
      <c r="AR132" s="3"/>
    </row>
    <row r="133" spans="2:44">
      <c r="B133" s="22"/>
      <c r="C133" s="2"/>
      <c r="D133" s="369" t="str">
        <f t="shared" ref="D133:D154" si="4">IF(IF(ISNA(VLOOKUP(AT76,$A$56:$U$107,6,0)),"",VLOOKUP(AT76,$A$56:$Q$107,6,0))="","",IF(ISNA(VLOOKUP(AT76,$A$56:$U$107,6,0)),"",VLOOKUP(AT76,$A$56:$Q$107,6,0)))</f>
        <v/>
      </c>
      <c r="E133" s="369"/>
      <c r="F133" s="369"/>
      <c r="G133" s="14"/>
      <c r="H133" s="370" t="str">
        <f t="shared" ref="H133:H154" si="5">IF(IF(ISNA(VLOOKUP(AT76,$A$56:$U$107,10,0)),"",VLOOKUP(AT76,$A$56:$Q$107,10,0))="","",IF(ISNA(VLOOKUP(AT76,$A$56:$U$107,10,0)),"",VLOOKUP(AT76,$A$56:$Q$107,10,0)))</f>
        <v/>
      </c>
      <c r="I133" s="370"/>
      <c r="J133" s="370"/>
      <c r="K133" s="177"/>
      <c r="L133" s="371"/>
      <c r="M133" s="371"/>
      <c r="N133" s="371"/>
      <c r="O133" s="371"/>
      <c r="P133" s="371"/>
      <c r="Q133" s="371"/>
      <c r="R133" s="371"/>
      <c r="S133" s="371"/>
      <c r="T133" s="371"/>
      <c r="U133" s="371"/>
      <c r="V133" s="278"/>
      <c r="W133" s="372"/>
      <c r="X133" s="373"/>
      <c r="Y133" s="373"/>
      <c r="Z133" s="373"/>
      <c r="AA133" s="373"/>
      <c r="AB133" s="373"/>
      <c r="AC133" s="373"/>
      <c r="AD133" s="373"/>
      <c r="AE133" s="373"/>
      <c r="AF133" s="373"/>
      <c r="AG133" s="373"/>
      <c r="AH133" s="373"/>
      <c r="AI133" s="373"/>
      <c r="AJ133" s="374"/>
      <c r="AK133" s="2"/>
      <c r="AL133" s="2"/>
      <c r="AM133" s="2"/>
      <c r="AN133" s="2"/>
      <c r="AO133" s="2"/>
      <c r="AP133" s="2"/>
      <c r="AQ133" s="2"/>
      <c r="AR133" s="3"/>
    </row>
    <row r="134" spans="2:44">
      <c r="B134" s="22"/>
      <c r="C134" s="2"/>
      <c r="D134" s="369" t="str">
        <f t="shared" si="4"/>
        <v/>
      </c>
      <c r="E134" s="369"/>
      <c r="F134" s="369"/>
      <c r="G134" s="14"/>
      <c r="H134" s="370" t="str">
        <f t="shared" si="5"/>
        <v/>
      </c>
      <c r="I134" s="370"/>
      <c r="J134" s="370"/>
      <c r="K134" s="177"/>
      <c r="L134" s="371"/>
      <c r="M134" s="371"/>
      <c r="N134" s="371"/>
      <c r="O134" s="371"/>
      <c r="P134" s="371"/>
      <c r="Q134" s="371"/>
      <c r="R134" s="371"/>
      <c r="S134" s="371"/>
      <c r="T134" s="371"/>
      <c r="U134" s="371"/>
      <c r="V134" s="278"/>
      <c r="W134" s="371"/>
      <c r="X134" s="371"/>
      <c r="Y134" s="371"/>
      <c r="Z134" s="371"/>
      <c r="AA134" s="371"/>
      <c r="AB134" s="371"/>
      <c r="AC134" s="371"/>
      <c r="AD134" s="371"/>
      <c r="AE134" s="371"/>
      <c r="AF134" s="371"/>
      <c r="AG134" s="371"/>
      <c r="AH134" s="371"/>
      <c r="AI134" s="371"/>
      <c r="AJ134" s="371"/>
      <c r="AK134" s="2"/>
      <c r="AL134" s="2"/>
      <c r="AM134" s="2"/>
      <c r="AN134" s="2"/>
      <c r="AO134" s="2"/>
      <c r="AP134" s="2"/>
      <c r="AQ134" s="2"/>
      <c r="AR134" s="3"/>
    </row>
    <row r="135" spans="2:44">
      <c r="B135" s="22"/>
      <c r="C135" s="2"/>
      <c r="D135" s="369" t="str">
        <f t="shared" si="4"/>
        <v/>
      </c>
      <c r="E135" s="369"/>
      <c r="F135" s="369"/>
      <c r="G135" s="14"/>
      <c r="H135" s="370" t="str">
        <f t="shared" si="5"/>
        <v/>
      </c>
      <c r="I135" s="370"/>
      <c r="J135" s="370"/>
      <c r="K135" s="177"/>
      <c r="L135" s="371"/>
      <c r="M135" s="371"/>
      <c r="N135" s="371"/>
      <c r="O135" s="371"/>
      <c r="P135" s="371"/>
      <c r="Q135" s="371"/>
      <c r="R135" s="371"/>
      <c r="S135" s="371"/>
      <c r="T135" s="371"/>
      <c r="U135" s="371"/>
      <c r="V135" s="278"/>
      <c r="W135" s="372"/>
      <c r="X135" s="373"/>
      <c r="Y135" s="373"/>
      <c r="Z135" s="373"/>
      <c r="AA135" s="373"/>
      <c r="AB135" s="373"/>
      <c r="AC135" s="373"/>
      <c r="AD135" s="373"/>
      <c r="AE135" s="373"/>
      <c r="AF135" s="373"/>
      <c r="AG135" s="373"/>
      <c r="AH135" s="373"/>
      <c r="AI135" s="373"/>
      <c r="AJ135" s="374"/>
      <c r="AK135" s="2"/>
      <c r="AL135" s="2"/>
      <c r="AM135" s="2"/>
      <c r="AN135" s="2"/>
      <c r="AO135" s="2"/>
      <c r="AP135" s="2"/>
      <c r="AQ135" s="2"/>
      <c r="AR135" s="3"/>
    </row>
    <row r="136" spans="2:44" ht="15" customHeight="1">
      <c r="B136" s="22"/>
      <c r="C136" s="2"/>
      <c r="D136" s="369" t="str">
        <f t="shared" si="4"/>
        <v/>
      </c>
      <c r="E136" s="369"/>
      <c r="F136" s="369"/>
      <c r="G136" s="14"/>
      <c r="H136" s="370" t="str">
        <f t="shared" si="5"/>
        <v/>
      </c>
      <c r="I136" s="370"/>
      <c r="J136" s="370"/>
      <c r="K136" s="177"/>
      <c r="L136" s="371"/>
      <c r="M136" s="371"/>
      <c r="N136" s="371"/>
      <c r="O136" s="371"/>
      <c r="P136" s="371"/>
      <c r="Q136" s="371"/>
      <c r="R136" s="371"/>
      <c r="S136" s="371"/>
      <c r="T136" s="371"/>
      <c r="U136" s="371"/>
      <c r="V136" s="278"/>
      <c r="W136" s="371"/>
      <c r="X136" s="371"/>
      <c r="Y136" s="371"/>
      <c r="Z136" s="371"/>
      <c r="AA136" s="371"/>
      <c r="AB136" s="371"/>
      <c r="AC136" s="371"/>
      <c r="AD136" s="371"/>
      <c r="AE136" s="371"/>
      <c r="AF136" s="371"/>
      <c r="AG136" s="371"/>
      <c r="AH136" s="371"/>
      <c r="AI136" s="371"/>
      <c r="AJ136" s="371"/>
      <c r="AK136" s="2"/>
      <c r="AL136" s="2"/>
      <c r="AM136" s="2"/>
      <c r="AN136" s="2"/>
      <c r="AO136" s="2"/>
      <c r="AP136" s="2"/>
      <c r="AQ136" s="2"/>
      <c r="AR136" s="3"/>
    </row>
    <row r="137" spans="2:44" ht="15" customHeight="1">
      <c r="B137" s="22"/>
      <c r="C137" s="7"/>
      <c r="D137" s="369" t="str">
        <f t="shared" si="4"/>
        <v/>
      </c>
      <c r="E137" s="369"/>
      <c r="F137" s="369"/>
      <c r="G137" s="14"/>
      <c r="H137" s="370" t="str">
        <f t="shared" si="5"/>
        <v/>
      </c>
      <c r="I137" s="370"/>
      <c r="J137" s="370"/>
      <c r="K137" s="177"/>
      <c r="L137" s="371"/>
      <c r="M137" s="371"/>
      <c r="N137" s="371"/>
      <c r="O137" s="371"/>
      <c r="P137" s="371"/>
      <c r="Q137" s="371"/>
      <c r="R137" s="371"/>
      <c r="S137" s="371"/>
      <c r="T137" s="371"/>
      <c r="U137" s="371"/>
      <c r="V137" s="278"/>
      <c r="W137" s="372"/>
      <c r="X137" s="373"/>
      <c r="Y137" s="373"/>
      <c r="Z137" s="373"/>
      <c r="AA137" s="373"/>
      <c r="AB137" s="373"/>
      <c r="AC137" s="373"/>
      <c r="AD137" s="373"/>
      <c r="AE137" s="373"/>
      <c r="AF137" s="373"/>
      <c r="AG137" s="373"/>
      <c r="AH137" s="373"/>
      <c r="AI137" s="373"/>
      <c r="AJ137" s="374"/>
      <c r="AK137" s="7"/>
      <c r="AL137" s="7"/>
      <c r="AM137" s="7"/>
      <c r="AN137" s="7"/>
      <c r="AO137" s="7"/>
      <c r="AP137" s="7"/>
      <c r="AQ137" s="7"/>
      <c r="AR137" s="157"/>
    </row>
    <row r="138" spans="2:44">
      <c r="B138" s="22"/>
      <c r="C138" s="2"/>
      <c r="D138" s="369" t="str">
        <f t="shared" si="4"/>
        <v/>
      </c>
      <c r="E138" s="369"/>
      <c r="F138" s="369"/>
      <c r="G138" s="14"/>
      <c r="H138" s="370" t="str">
        <f t="shared" si="5"/>
        <v/>
      </c>
      <c r="I138" s="370"/>
      <c r="J138" s="370"/>
      <c r="K138" s="177"/>
      <c r="L138" s="371"/>
      <c r="M138" s="371"/>
      <c r="N138" s="371"/>
      <c r="O138" s="371"/>
      <c r="P138" s="371"/>
      <c r="Q138" s="371"/>
      <c r="R138" s="371"/>
      <c r="S138" s="371"/>
      <c r="T138" s="371"/>
      <c r="U138" s="371"/>
      <c r="V138" s="278"/>
      <c r="W138" s="371"/>
      <c r="X138" s="371"/>
      <c r="Y138" s="371"/>
      <c r="Z138" s="371"/>
      <c r="AA138" s="371"/>
      <c r="AB138" s="371"/>
      <c r="AC138" s="371"/>
      <c r="AD138" s="371"/>
      <c r="AE138" s="371"/>
      <c r="AF138" s="371"/>
      <c r="AG138" s="371"/>
      <c r="AH138" s="371"/>
      <c r="AI138" s="371"/>
      <c r="AJ138" s="371"/>
      <c r="AK138" s="2"/>
      <c r="AL138" s="2"/>
      <c r="AM138" s="2"/>
      <c r="AN138" s="2"/>
      <c r="AO138" s="2"/>
      <c r="AP138" s="2"/>
      <c r="AQ138" s="2"/>
      <c r="AR138" s="3"/>
    </row>
    <row r="139" spans="2:44">
      <c r="B139" s="22"/>
      <c r="C139" s="2"/>
      <c r="D139" s="369" t="str">
        <f t="shared" si="4"/>
        <v/>
      </c>
      <c r="E139" s="369"/>
      <c r="F139" s="369"/>
      <c r="G139" s="14"/>
      <c r="H139" s="370" t="str">
        <f t="shared" si="5"/>
        <v/>
      </c>
      <c r="I139" s="370"/>
      <c r="J139" s="370"/>
      <c r="K139" s="177"/>
      <c r="L139" s="371"/>
      <c r="M139" s="371"/>
      <c r="N139" s="371"/>
      <c r="O139" s="371"/>
      <c r="P139" s="371"/>
      <c r="Q139" s="371"/>
      <c r="R139" s="371"/>
      <c r="S139" s="371"/>
      <c r="T139" s="371"/>
      <c r="U139" s="371"/>
      <c r="V139" s="278"/>
      <c r="W139" s="372"/>
      <c r="X139" s="373"/>
      <c r="Y139" s="373"/>
      <c r="Z139" s="373"/>
      <c r="AA139" s="373"/>
      <c r="AB139" s="373"/>
      <c r="AC139" s="373"/>
      <c r="AD139" s="373"/>
      <c r="AE139" s="373"/>
      <c r="AF139" s="373"/>
      <c r="AG139" s="373"/>
      <c r="AH139" s="373"/>
      <c r="AI139" s="373"/>
      <c r="AJ139" s="374"/>
      <c r="AK139" s="2"/>
      <c r="AL139" s="2"/>
      <c r="AM139" s="2"/>
      <c r="AN139" s="2"/>
      <c r="AO139" s="2"/>
      <c r="AP139" s="2"/>
      <c r="AQ139" s="2"/>
      <c r="AR139" s="3"/>
    </row>
    <row r="140" spans="2:44">
      <c r="B140" s="22"/>
      <c r="C140" s="2"/>
      <c r="D140" s="369" t="str">
        <f t="shared" si="4"/>
        <v/>
      </c>
      <c r="E140" s="369"/>
      <c r="F140" s="369"/>
      <c r="G140" s="14"/>
      <c r="H140" s="370" t="str">
        <f t="shared" si="5"/>
        <v/>
      </c>
      <c r="I140" s="370"/>
      <c r="J140" s="370"/>
      <c r="K140" s="177"/>
      <c r="L140" s="371"/>
      <c r="M140" s="371"/>
      <c r="N140" s="371"/>
      <c r="O140" s="371"/>
      <c r="P140" s="371"/>
      <c r="Q140" s="371"/>
      <c r="R140" s="371"/>
      <c r="S140" s="371"/>
      <c r="T140" s="371"/>
      <c r="U140" s="371"/>
      <c r="V140" s="278"/>
      <c r="W140" s="372"/>
      <c r="X140" s="373"/>
      <c r="Y140" s="373"/>
      <c r="Z140" s="373"/>
      <c r="AA140" s="373"/>
      <c r="AB140" s="373"/>
      <c r="AC140" s="373"/>
      <c r="AD140" s="373"/>
      <c r="AE140" s="373"/>
      <c r="AF140" s="373"/>
      <c r="AG140" s="373"/>
      <c r="AH140" s="373"/>
      <c r="AI140" s="373"/>
      <c r="AJ140" s="374"/>
      <c r="AK140" s="2"/>
      <c r="AL140" s="2"/>
      <c r="AM140" s="2"/>
      <c r="AN140" s="2"/>
      <c r="AO140" s="2"/>
      <c r="AP140" s="2"/>
      <c r="AQ140" s="2"/>
      <c r="AR140" s="3"/>
    </row>
    <row r="141" spans="2:44">
      <c r="B141" s="22"/>
      <c r="C141" s="2"/>
      <c r="D141" s="369" t="str">
        <f t="shared" si="4"/>
        <v/>
      </c>
      <c r="E141" s="369"/>
      <c r="F141" s="369"/>
      <c r="G141" s="14"/>
      <c r="H141" s="370" t="str">
        <f t="shared" si="5"/>
        <v/>
      </c>
      <c r="I141" s="370"/>
      <c r="J141" s="370"/>
      <c r="K141" s="177"/>
      <c r="L141" s="371"/>
      <c r="M141" s="371"/>
      <c r="N141" s="371"/>
      <c r="O141" s="371"/>
      <c r="P141" s="371"/>
      <c r="Q141" s="371"/>
      <c r="R141" s="371"/>
      <c r="S141" s="371"/>
      <c r="T141" s="371"/>
      <c r="U141" s="371"/>
      <c r="V141" s="278"/>
      <c r="W141" s="372"/>
      <c r="X141" s="373"/>
      <c r="Y141" s="373"/>
      <c r="Z141" s="373"/>
      <c r="AA141" s="373"/>
      <c r="AB141" s="373"/>
      <c r="AC141" s="373"/>
      <c r="AD141" s="373"/>
      <c r="AE141" s="373"/>
      <c r="AF141" s="373"/>
      <c r="AG141" s="373"/>
      <c r="AH141" s="373"/>
      <c r="AI141" s="373"/>
      <c r="AJ141" s="374"/>
      <c r="AK141" s="2"/>
      <c r="AL141" s="2"/>
      <c r="AM141" s="2"/>
      <c r="AN141" s="2"/>
      <c r="AO141" s="2"/>
      <c r="AP141" s="2"/>
      <c r="AQ141" s="2"/>
      <c r="AR141" s="3"/>
    </row>
    <row r="142" spans="2:44">
      <c r="B142" s="22"/>
      <c r="C142" s="2"/>
      <c r="D142" s="369" t="str">
        <f t="shared" si="4"/>
        <v/>
      </c>
      <c r="E142" s="369"/>
      <c r="F142" s="369"/>
      <c r="G142" s="14"/>
      <c r="H142" s="370" t="str">
        <f t="shared" si="5"/>
        <v/>
      </c>
      <c r="I142" s="370"/>
      <c r="J142" s="370"/>
      <c r="K142" s="177"/>
      <c r="L142" s="371"/>
      <c r="M142" s="371"/>
      <c r="N142" s="371"/>
      <c r="O142" s="371"/>
      <c r="P142" s="371"/>
      <c r="Q142" s="371"/>
      <c r="R142" s="371"/>
      <c r="S142" s="371"/>
      <c r="T142" s="371"/>
      <c r="U142" s="371"/>
      <c r="V142" s="278"/>
      <c r="W142" s="372"/>
      <c r="X142" s="373"/>
      <c r="Y142" s="373"/>
      <c r="Z142" s="373"/>
      <c r="AA142" s="373"/>
      <c r="AB142" s="373"/>
      <c r="AC142" s="373"/>
      <c r="AD142" s="373"/>
      <c r="AE142" s="373"/>
      <c r="AF142" s="373"/>
      <c r="AG142" s="373"/>
      <c r="AH142" s="373"/>
      <c r="AI142" s="373"/>
      <c r="AJ142" s="374"/>
      <c r="AK142" s="2"/>
      <c r="AL142" s="2"/>
      <c r="AM142" s="2"/>
      <c r="AN142" s="2"/>
      <c r="AO142" s="2"/>
      <c r="AP142" s="2"/>
      <c r="AQ142" s="2"/>
      <c r="AR142" s="3"/>
    </row>
    <row r="143" spans="2:44">
      <c r="B143" s="22"/>
      <c r="C143" s="2"/>
      <c r="D143" s="369" t="str">
        <f t="shared" si="4"/>
        <v/>
      </c>
      <c r="E143" s="369"/>
      <c r="F143" s="369"/>
      <c r="G143" s="14"/>
      <c r="H143" s="370" t="str">
        <f t="shared" si="5"/>
        <v/>
      </c>
      <c r="I143" s="370"/>
      <c r="J143" s="370"/>
      <c r="K143" s="177"/>
      <c r="L143" s="371"/>
      <c r="M143" s="371"/>
      <c r="N143" s="371"/>
      <c r="O143" s="371"/>
      <c r="P143" s="371"/>
      <c r="Q143" s="371"/>
      <c r="R143" s="371"/>
      <c r="S143" s="371"/>
      <c r="T143" s="371"/>
      <c r="U143" s="371"/>
      <c r="V143" s="278"/>
      <c r="W143" s="372"/>
      <c r="X143" s="373"/>
      <c r="Y143" s="373"/>
      <c r="Z143" s="373"/>
      <c r="AA143" s="373"/>
      <c r="AB143" s="373"/>
      <c r="AC143" s="373"/>
      <c r="AD143" s="373"/>
      <c r="AE143" s="373"/>
      <c r="AF143" s="373"/>
      <c r="AG143" s="373"/>
      <c r="AH143" s="373"/>
      <c r="AI143" s="373"/>
      <c r="AJ143" s="374"/>
      <c r="AK143" s="2"/>
      <c r="AL143" s="2"/>
      <c r="AM143" s="2"/>
      <c r="AN143" s="2"/>
      <c r="AO143" s="2"/>
      <c r="AP143" s="2"/>
      <c r="AQ143" s="2"/>
      <c r="AR143" s="3"/>
    </row>
    <row r="144" spans="2:44">
      <c r="B144" s="22"/>
      <c r="C144" s="2"/>
      <c r="D144" s="369" t="str">
        <f t="shared" si="4"/>
        <v/>
      </c>
      <c r="E144" s="369"/>
      <c r="F144" s="369"/>
      <c r="G144" s="14"/>
      <c r="H144" s="370" t="str">
        <f t="shared" si="5"/>
        <v/>
      </c>
      <c r="I144" s="370"/>
      <c r="J144" s="370"/>
      <c r="K144" s="177"/>
      <c r="L144" s="371"/>
      <c r="M144" s="371"/>
      <c r="N144" s="371"/>
      <c r="O144" s="371"/>
      <c r="P144" s="371"/>
      <c r="Q144" s="371"/>
      <c r="R144" s="371"/>
      <c r="S144" s="371"/>
      <c r="T144" s="371"/>
      <c r="U144" s="371"/>
      <c r="V144" s="278"/>
      <c r="W144" s="372"/>
      <c r="X144" s="373"/>
      <c r="Y144" s="373"/>
      <c r="Z144" s="373"/>
      <c r="AA144" s="373"/>
      <c r="AB144" s="373"/>
      <c r="AC144" s="373"/>
      <c r="AD144" s="373"/>
      <c r="AE144" s="373"/>
      <c r="AF144" s="373"/>
      <c r="AG144" s="373"/>
      <c r="AH144" s="373"/>
      <c r="AI144" s="373"/>
      <c r="AJ144" s="374"/>
      <c r="AK144" s="2"/>
      <c r="AL144" s="2"/>
      <c r="AM144" s="2"/>
      <c r="AN144" s="2"/>
      <c r="AO144" s="2"/>
      <c r="AP144" s="2"/>
      <c r="AQ144" s="2"/>
      <c r="AR144" s="3"/>
    </row>
    <row r="145" spans="2:44">
      <c r="B145" s="22"/>
      <c r="C145" s="2"/>
      <c r="D145" s="369" t="str">
        <f t="shared" si="4"/>
        <v/>
      </c>
      <c r="E145" s="369"/>
      <c r="F145" s="369"/>
      <c r="G145" s="14"/>
      <c r="H145" s="370" t="str">
        <f t="shared" si="5"/>
        <v/>
      </c>
      <c r="I145" s="370"/>
      <c r="J145" s="370"/>
      <c r="K145" s="177"/>
      <c r="L145" s="371"/>
      <c r="M145" s="371"/>
      <c r="N145" s="371"/>
      <c r="O145" s="371"/>
      <c r="P145" s="371"/>
      <c r="Q145" s="371"/>
      <c r="R145" s="371"/>
      <c r="S145" s="371"/>
      <c r="T145" s="371"/>
      <c r="U145" s="371"/>
      <c r="V145" s="278"/>
      <c r="W145" s="372"/>
      <c r="X145" s="373"/>
      <c r="Y145" s="373"/>
      <c r="Z145" s="373"/>
      <c r="AA145" s="373"/>
      <c r="AB145" s="373"/>
      <c r="AC145" s="373"/>
      <c r="AD145" s="373"/>
      <c r="AE145" s="373"/>
      <c r="AF145" s="373"/>
      <c r="AG145" s="373"/>
      <c r="AH145" s="373"/>
      <c r="AI145" s="373"/>
      <c r="AJ145" s="374"/>
      <c r="AK145" s="2"/>
      <c r="AL145" s="2"/>
      <c r="AM145" s="2"/>
      <c r="AN145" s="2"/>
      <c r="AO145" s="2"/>
      <c r="AP145" s="2"/>
      <c r="AQ145" s="2"/>
      <c r="AR145" s="3"/>
    </row>
    <row r="146" spans="2:44">
      <c r="B146" s="22"/>
      <c r="C146" s="2"/>
      <c r="D146" s="369" t="str">
        <f t="shared" si="4"/>
        <v/>
      </c>
      <c r="E146" s="369"/>
      <c r="F146" s="369"/>
      <c r="G146" s="14"/>
      <c r="H146" s="370" t="str">
        <f t="shared" si="5"/>
        <v/>
      </c>
      <c r="I146" s="370"/>
      <c r="J146" s="370"/>
      <c r="K146" s="177"/>
      <c r="L146" s="371"/>
      <c r="M146" s="371"/>
      <c r="N146" s="371"/>
      <c r="O146" s="371"/>
      <c r="P146" s="371"/>
      <c r="Q146" s="371"/>
      <c r="R146" s="371"/>
      <c r="S146" s="371"/>
      <c r="T146" s="371"/>
      <c r="U146" s="371"/>
      <c r="V146" s="278"/>
      <c r="W146" s="372"/>
      <c r="X146" s="373"/>
      <c r="Y146" s="373"/>
      <c r="Z146" s="373"/>
      <c r="AA146" s="373"/>
      <c r="AB146" s="373"/>
      <c r="AC146" s="373"/>
      <c r="AD146" s="373"/>
      <c r="AE146" s="373"/>
      <c r="AF146" s="373"/>
      <c r="AG146" s="373"/>
      <c r="AH146" s="373"/>
      <c r="AI146" s="373"/>
      <c r="AJ146" s="374"/>
      <c r="AK146" s="2"/>
      <c r="AL146" s="2"/>
      <c r="AM146" s="2"/>
      <c r="AN146" s="2"/>
      <c r="AO146" s="2"/>
      <c r="AP146" s="2"/>
      <c r="AQ146" s="2"/>
      <c r="AR146" s="3"/>
    </row>
    <row r="147" spans="2:44">
      <c r="B147" s="22"/>
      <c r="C147" s="2"/>
      <c r="D147" s="369" t="str">
        <f t="shared" si="4"/>
        <v/>
      </c>
      <c r="E147" s="369"/>
      <c r="F147" s="369"/>
      <c r="G147" s="14"/>
      <c r="H147" s="370" t="str">
        <f t="shared" si="5"/>
        <v/>
      </c>
      <c r="I147" s="370"/>
      <c r="J147" s="370"/>
      <c r="K147" s="177"/>
      <c r="L147" s="371"/>
      <c r="M147" s="371"/>
      <c r="N147" s="371"/>
      <c r="O147" s="371"/>
      <c r="P147" s="371"/>
      <c r="Q147" s="371"/>
      <c r="R147" s="371"/>
      <c r="S147" s="371"/>
      <c r="T147" s="371"/>
      <c r="U147" s="371"/>
      <c r="V147" s="278"/>
      <c r="W147" s="372"/>
      <c r="X147" s="373"/>
      <c r="Y147" s="373"/>
      <c r="Z147" s="373"/>
      <c r="AA147" s="373"/>
      <c r="AB147" s="373"/>
      <c r="AC147" s="373"/>
      <c r="AD147" s="373"/>
      <c r="AE147" s="373"/>
      <c r="AF147" s="373"/>
      <c r="AG147" s="373"/>
      <c r="AH147" s="373"/>
      <c r="AI147" s="373"/>
      <c r="AJ147" s="374"/>
      <c r="AK147" s="2"/>
      <c r="AL147" s="2"/>
      <c r="AM147" s="2"/>
      <c r="AN147" s="2"/>
      <c r="AO147" s="2"/>
      <c r="AP147" s="2"/>
      <c r="AQ147" s="2"/>
      <c r="AR147" s="3"/>
    </row>
    <row r="148" spans="2:44">
      <c r="B148" s="22"/>
      <c r="C148" s="2"/>
      <c r="D148" s="369" t="str">
        <f t="shared" si="4"/>
        <v/>
      </c>
      <c r="E148" s="369"/>
      <c r="F148" s="369"/>
      <c r="G148" s="14"/>
      <c r="H148" s="370" t="str">
        <f t="shared" si="5"/>
        <v/>
      </c>
      <c r="I148" s="370"/>
      <c r="J148" s="370"/>
      <c r="K148" s="177"/>
      <c r="L148" s="371"/>
      <c r="M148" s="371"/>
      <c r="N148" s="371"/>
      <c r="O148" s="371"/>
      <c r="P148" s="371"/>
      <c r="Q148" s="371"/>
      <c r="R148" s="371"/>
      <c r="S148" s="371"/>
      <c r="T148" s="371"/>
      <c r="U148" s="371"/>
      <c r="V148" s="278"/>
      <c r="W148" s="372"/>
      <c r="X148" s="373"/>
      <c r="Y148" s="373"/>
      <c r="Z148" s="373"/>
      <c r="AA148" s="373"/>
      <c r="AB148" s="373"/>
      <c r="AC148" s="373"/>
      <c r="AD148" s="373"/>
      <c r="AE148" s="373"/>
      <c r="AF148" s="373"/>
      <c r="AG148" s="373"/>
      <c r="AH148" s="373"/>
      <c r="AI148" s="373"/>
      <c r="AJ148" s="374"/>
      <c r="AK148" s="2"/>
      <c r="AL148" s="2"/>
      <c r="AM148" s="2"/>
      <c r="AN148" s="2"/>
      <c r="AO148" s="2"/>
      <c r="AP148" s="2"/>
      <c r="AQ148" s="2"/>
      <c r="AR148" s="3"/>
    </row>
    <row r="149" spans="2:44">
      <c r="B149" s="22"/>
      <c r="C149" s="2"/>
      <c r="D149" s="369" t="str">
        <f t="shared" si="4"/>
        <v/>
      </c>
      <c r="E149" s="369"/>
      <c r="F149" s="369"/>
      <c r="G149" s="14"/>
      <c r="H149" s="370" t="str">
        <f t="shared" si="5"/>
        <v/>
      </c>
      <c r="I149" s="370"/>
      <c r="J149" s="370"/>
      <c r="K149" s="177"/>
      <c r="L149" s="371"/>
      <c r="M149" s="371"/>
      <c r="N149" s="371"/>
      <c r="O149" s="371"/>
      <c r="P149" s="371"/>
      <c r="Q149" s="371"/>
      <c r="R149" s="371"/>
      <c r="S149" s="371"/>
      <c r="T149" s="371"/>
      <c r="U149" s="371"/>
      <c r="V149" s="278"/>
      <c r="W149" s="372"/>
      <c r="X149" s="373"/>
      <c r="Y149" s="373"/>
      <c r="Z149" s="373"/>
      <c r="AA149" s="373"/>
      <c r="AB149" s="373"/>
      <c r="AC149" s="373"/>
      <c r="AD149" s="373"/>
      <c r="AE149" s="373"/>
      <c r="AF149" s="373"/>
      <c r="AG149" s="373"/>
      <c r="AH149" s="373"/>
      <c r="AI149" s="373"/>
      <c r="AJ149" s="374"/>
      <c r="AK149" s="2"/>
      <c r="AL149" s="2"/>
      <c r="AM149" s="2"/>
      <c r="AN149" s="2"/>
      <c r="AO149" s="2"/>
      <c r="AP149" s="2"/>
      <c r="AQ149" s="2"/>
      <c r="AR149" s="3"/>
    </row>
    <row r="150" spans="2:44">
      <c r="B150" s="22"/>
      <c r="C150" s="2"/>
      <c r="D150" s="369" t="str">
        <f t="shared" si="4"/>
        <v/>
      </c>
      <c r="E150" s="369"/>
      <c r="F150" s="369"/>
      <c r="G150" s="14"/>
      <c r="H150" s="370" t="str">
        <f t="shared" si="5"/>
        <v/>
      </c>
      <c r="I150" s="370"/>
      <c r="J150" s="370"/>
      <c r="K150" s="177"/>
      <c r="L150" s="371"/>
      <c r="M150" s="371"/>
      <c r="N150" s="371"/>
      <c r="O150" s="371"/>
      <c r="P150" s="371"/>
      <c r="Q150" s="371"/>
      <c r="R150" s="371"/>
      <c r="S150" s="371"/>
      <c r="T150" s="371"/>
      <c r="U150" s="371"/>
      <c r="V150" s="278"/>
      <c r="W150" s="372"/>
      <c r="X150" s="373"/>
      <c r="Y150" s="373"/>
      <c r="Z150" s="373"/>
      <c r="AA150" s="373"/>
      <c r="AB150" s="373"/>
      <c r="AC150" s="373"/>
      <c r="AD150" s="373"/>
      <c r="AE150" s="373"/>
      <c r="AF150" s="373"/>
      <c r="AG150" s="373"/>
      <c r="AH150" s="373"/>
      <c r="AI150" s="373"/>
      <c r="AJ150" s="374"/>
      <c r="AK150" s="2"/>
      <c r="AL150" s="2"/>
      <c r="AM150" s="2"/>
      <c r="AN150" s="2"/>
      <c r="AO150" s="2"/>
      <c r="AP150" s="2"/>
      <c r="AQ150" s="2"/>
      <c r="AR150" s="3"/>
    </row>
    <row r="151" spans="2:44">
      <c r="B151" s="22"/>
      <c r="C151" s="2"/>
      <c r="D151" s="369" t="str">
        <f t="shared" si="4"/>
        <v/>
      </c>
      <c r="E151" s="369"/>
      <c r="F151" s="369"/>
      <c r="G151" s="14"/>
      <c r="H151" s="370" t="str">
        <f t="shared" si="5"/>
        <v/>
      </c>
      <c r="I151" s="370"/>
      <c r="J151" s="370"/>
      <c r="K151" s="177"/>
      <c r="L151" s="371"/>
      <c r="M151" s="371"/>
      <c r="N151" s="371"/>
      <c r="O151" s="371"/>
      <c r="P151" s="371"/>
      <c r="Q151" s="371"/>
      <c r="R151" s="371"/>
      <c r="S151" s="371"/>
      <c r="T151" s="371"/>
      <c r="U151" s="371"/>
      <c r="V151" s="278"/>
      <c r="W151" s="372"/>
      <c r="X151" s="373"/>
      <c r="Y151" s="373"/>
      <c r="Z151" s="373"/>
      <c r="AA151" s="373"/>
      <c r="AB151" s="373"/>
      <c r="AC151" s="373"/>
      <c r="AD151" s="373"/>
      <c r="AE151" s="373"/>
      <c r="AF151" s="373"/>
      <c r="AG151" s="373"/>
      <c r="AH151" s="373"/>
      <c r="AI151" s="373"/>
      <c r="AJ151" s="374"/>
      <c r="AK151" s="2"/>
      <c r="AL151" s="2"/>
      <c r="AM151" s="2"/>
      <c r="AN151" s="2"/>
      <c r="AO151" s="2"/>
      <c r="AP151" s="2"/>
      <c r="AQ151" s="2"/>
      <c r="AR151" s="3"/>
    </row>
    <row r="152" spans="2:44">
      <c r="B152" s="22"/>
      <c r="C152" s="2"/>
      <c r="D152" s="369" t="str">
        <f t="shared" si="4"/>
        <v/>
      </c>
      <c r="E152" s="369"/>
      <c r="F152" s="369"/>
      <c r="G152" s="14"/>
      <c r="H152" s="370" t="str">
        <f t="shared" si="5"/>
        <v/>
      </c>
      <c r="I152" s="370"/>
      <c r="J152" s="370"/>
      <c r="K152" s="177"/>
      <c r="L152" s="371"/>
      <c r="M152" s="371"/>
      <c r="N152" s="371"/>
      <c r="O152" s="371"/>
      <c r="P152" s="371"/>
      <c r="Q152" s="371"/>
      <c r="R152" s="371"/>
      <c r="S152" s="371"/>
      <c r="T152" s="371"/>
      <c r="U152" s="371"/>
      <c r="V152" s="278"/>
      <c r="W152" s="372"/>
      <c r="X152" s="373"/>
      <c r="Y152" s="373"/>
      <c r="Z152" s="373"/>
      <c r="AA152" s="373"/>
      <c r="AB152" s="373"/>
      <c r="AC152" s="373"/>
      <c r="AD152" s="373"/>
      <c r="AE152" s="373"/>
      <c r="AF152" s="373"/>
      <c r="AG152" s="373"/>
      <c r="AH152" s="373"/>
      <c r="AI152" s="373"/>
      <c r="AJ152" s="374"/>
      <c r="AK152" s="2"/>
      <c r="AL152" s="2"/>
      <c r="AM152" s="2"/>
      <c r="AN152" s="2"/>
      <c r="AO152" s="2"/>
      <c r="AP152" s="2"/>
      <c r="AQ152" s="2"/>
      <c r="AR152" s="3"/>
    </row>
    <row r="153" spans="2:44">
      <c r="B153" s="22"/>
      <c r="C153" s="2"/>
      <c r="D153" s="369" t="str">
        <f t="shared" si="4"/>
        <v/>
      </c>
      <c r="E153" s="369"/>
      <c r="F153" s="369"/>
      <c r="G153" s="14"/>
      <c r="H153" s="370" t="str">
        <f t="shared" si="5"/>
        <v/>
      </c>
      <c r="I153" s="370"/>
      <c r="J153" s="370"/>
      <c r="K153" s="177"/>
      <c r="L153" s="371"/>
      <c r="M153" s="371"/>
      <c r="N153" s="371"/>
      <c r="O153" s="371"/>
      <c r="P153" s="371"/>
      <c r="Q153" s="371"/>
      <c r="R153" s="371"/>
      <c r="S153" s="371"/>
      <c r="T153" s="371"/>
      <c r="U153" s="371"/>
      <c r="V153" s="278"/>
      <c r="W153" s="372"/>
      <c r="X153" s="373"/>
      <c r="Y153" s="373"/>
      <c r="Z153" s="373"/>
      <c r="AA153" s="373"/>
      <c r="AB153" s="373"/>
      <c r="AC153" s="373"/>
      <c r="AD153" s="373"/>
      <c r="AE153" s="373"/>
      <c r="AF153" s="373"/>
      <c r="AG153" s="373"/>
      <c r="AH153" s="373"/>
      <c r="AI153" s="373"/>
      <c r="AJ153" s="374"/>
      <c r="AK153" s="2"/>
      <c r="AL153" s="2"/>
      <c r="AM153" s="2"/>
      <c r="AN153" s="2"/>
      <c r="AO153" s="2"/>
      <c r="AP153" s="2"/>
      <c r="AQ153" s="2"/>
      <c r="AR153" s="3"/>
    </row>
    <row r="154" spans="2:44">
      <c r="B154" s="22"/>
      <c r="C154" s="2"/>
      <c r="D154" s="369" t="str">
        <f t="shared" si="4"/>
        <v/>
      </c>
      <c r="E154" s="369"/>
      <c r="F154" s="369"/>
      <c r="G154" s="14"/>
      <c r="H154" s="370" t="str">
        <f t="shared" si="5"/>
        <v/>
      </c>
      <c r="I154" s="370"/>
      <c r="J154" s="370"/>
      <c r="K154" s="177"/>
      <c r="L154" s="371"/>
      <c r="M154" s="371"/>
      <c r="N154" s="371"/>
      <c r="O154" s="371"/>
      <c r="P154" s="371"/>
      <c r="Q154" s="371"/>
      <c r="R154" s="371"/>
      <c r="S154" s="371"/>
      <c r="T154" s="371"/>
      <c r="U154" s="371"/>
      <c r="V154" s="278"/>
      <c r="W154" s="372"/>
      <c r="X154" s="373"/>
      <c r="Y154" s="373"/>
      <c r="Z154" s="373"/>
      <c r="AA154" s="373"/>
      <c r="AB154" s="373"/>
      <c r="AC154" s="373"/>
      <c r="AD154" s="373"/>
      <c r="AE154" s="373"/>
      <c r="AF154" s="373"/>
      <c r="AG154" s="373"/>
      <c r="AH154" s="373"/>
      <c r="AI154" s="373"/>
      <c r="AJ154" s="374"/>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1900</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1901</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7"/>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8"/>
    </row>
  </sheetData>
  <sheetProtection password="C486" sheet="1" scenarios="1"/>
  <mergeCells count="475">
    <mergeCell ref="D154:F154"/>
    <mergeCell ref="H154:J154"/>
    <mergeCell ref="L154:U154"/>
    <mergeCell ref="W154:AJ154"/>
    <mergeCell ref="D152:F152"/>
    <mergeCell ref="H152:J152"/>
    <mergeCell ref="L152:U152"/>
    <mergeCell ref="W152:AJ152"/>
    <mergeCell ref="D153:F153"/>
    <mergeCell ref="H153:J153"/>
    <mergeCell ref="L153:U153"/>
    <mergeCell ref="W153:AJ153"/>
    <mergeCell ref="D148:F148"/>
    <mergeCell ref="H148:J148"/>
    <mergeCell ref="L148:U148"/>
    <mergeCell ref="W148:AJ148"/>
    <mergeCell ref="D149:F149"/>
    <mergeCell ref="H149:J149"/>
    <mergeCell ref="L149:U149"/>
    <mergeCell ref="W149:AJ149"/>
    <mergeCell ref="D150:F150"/>
    <mergeCell ref="H150:J150"/>
    <mergeCell ref="L150:U150"/>
    <mergeCell ref="W150:AJ150"/>
    <mergeCell ref="D142:F142"/>
    <mergeCell ref="H142:J142"/>
    <mergeCell ref="L142:U142"/>
    <mergeCell ref="W142:AJ142"/>
    <mergeCell ref="D151:F151"/>
    <mergeCell ref="H151:J151"/>
    <mergeCell ref="L151:U151"/>
    <mergeCell ref="W151:AJ151"/>
    <mergeCell ref="D144:F144"/>
    <mergeCell ref="H144:J144"/>
    <mergeCell ref="L144:U144"/>
    <mergeCell ref="W144:AJ144"/>
    <mergeCell ref="D145:F145"/>
    <mergeCell ref="H145:J145"/>
    <mergeCell ref="L145:U145"/>
    <mergeCell ref="W145:AJ145"/>
    <mergeCell ref="D146:F146"/>
    <mergeCell ref="H146:J146"/>
    <mergeCell ref="L146:U146"/>
    <mergeCell ref="W146:AJ146"/>
    <mergeCell ref="D147:F147"/>
    <mergeCell ref="H147:J147"/>
    <mergeCell ref="L147:U147"/>
    <mergeCell ref="W147:AJ147"/>
    <mergeCell ref="D139:F139"/>
    <mergeCell ref="H139:J139"/>
    <mergeCell ref="L139:U139"/>
    <mergeCell ref="W139:AJ139"/>
    <mergeCell ref="D140:F140"/>
    <mergeCell ref="H140:J140"/>
    <mergeCell ref="L140:U140"/>
    <mergeCell ref="W140:AJ140"/>
    <mergeCell ref="D141:F141"/>
    <mergeCell ref="H141:J141"/>
    <mergeCell ref="L141:U141"/>
    <mergeCell ref="W141:AJ141"/>
    <mergeCell ref="D133:F133"/>
    <mergeCell ref="H133:J133"/>
    <mergeCell ref="L133:U133"/>
    <mergeCell ref="W133:AJ133"/>
    <mergeCell ref="D134:F134"/>
    <mergeCell ref="H134:J134"/>
    <mergeCell ref="L134:U134"/>
    <mergeCell ref="W134:AJ134"/>
    <mergeCell ref="D143:F143"/>
    <mergeCell ref="H143:J143"/>
    <mergeCell ref="L143:U143"/>
    <mergeCell ref="W143:AJ143"/>
    <mergeCell ref="D136:F136"/>
    <mergeCell ref="H136:J136"/>
    <mergeCell ref="L136:U136"/>
    <mergeCell ref="W136:AJ136"/>
    <mergeCell ref="D137:F137"/>
    <mergeCell ref="H137:J137"/>
    <mergeCell ref="L137:U137"/>
    <mergeCell ref="W137:AJ137"/>
    <mergeCell ref="D138:F138"/>
    <mergeCell ref="H138:J138"/>
    <mergeCell ref="L138:U138"/>
    <mergeCell ref="W138:AJ138"/>
    <mergeCell ref="D135:F135"/>
    <mergeCell ref="H135:J135"/>
    <mergeCell ref="L135:U135"/>
    <mergeCell ref="W135:AJ135"/>
    <mergeCell ref="D126:F126"/>
    <mergeCell ref="H126:J126"/>
    <mergeCell ref="L126:U126"/>
    <mergeCell ref="W126:AJ126"/>
    <mergeCell ref="D127:F127"/>
    <mergeCell ref="H127:J127"/>
    <mergeCell ref="L127:U127"/>
    <mergeCell ref="W127:AJ127"/>
    <mergeCell ref="D128:F128"/>
    <mergeCell ref="H128:J128"/>
    <mergeCell ref="L128:U128"/>
    <mergeCell ref="W128:AJ128"/>
    <mergeCell ref="D129:F129"/>
    <mergeCell ref="H129:J129"/>
    <mergeCell ref="L129:U129"/>
    <mergeCell ref="W129:AJ129"/>
    <mergeCell ref="D130:F130"/>
    <mergeCell ref="H130:J130"/>
    <mergeCell ref="L130:U130"/>
    <mergeCell ref="W130:AJ130"/>
    <mergeCell ref="W122:AJ122"/>
    <mergeCell ref="D123:F123"/>
    <mergeCell ref="H123:J123"/>
    <mergeCell ref="L123:U123"/>
    <mergeCell ref="W123:AJ123"/>
    <mergeCell ref="D124:F124"/>
    <mergeCell ref="H124:J124"/>
    <mergeCell ref="L124:U124"/>
    <mergeCell ref="W124:AJ124"/>
    <mergeCell ref="W116:AJ116"/>
    <mergeCell ref="D125:F125"/>
    <mergeCell ref="H125:J125"/>
    <mergeCell ref="L125:U125"/>
    <mergeCell ref="W125:AJ125"/>
    <mergeCell ref="D118:F118"/>
    <mergeCell ref="H118:J118"/>
    <mergeCell ref="L118:U118"/>
    <mergeCell ref="W118:AJ118"/>
    <mergeCell ref="D119:F119"/>
    <mergeCell ref="H119:J119"/>
    <mergeCell ref="L119:U119"/>
    <mergeCell ref="W119:AJ119"/>
    <mergeCell ref="D120:F120"/>
    <mergeCell ref="H120:J120"/>
    <mergeCell ref="L120:U120"/>
    <mergeCell ref="W120:AJ120"/>
    <mergeCell ref="D121:F121"/>
    <mergeCell ref="H121:J121"/>
    <mergeCell ref="L121:U121"/>
    <mergeCell ref="W121:AJ121"/>
    <mergeCell ref="D122:F122"/>
    <mergeCell ref="H122:J122"/>
    <mergeCell ref="L122:U122"/>
    <mergeCell ref="D117:F117"/>
    <mergeCell ref="H117:J117"/>
    <mergeCell ref="L117:U117"/>
    <mergeCell ref="W117:AJ117"/>
    <mergeCell ref="C109:AQ109"/>
    <mergeCell ref="D111:F111"/>
    <mergeCell ref="H111:J111"/>
    <mergeCell ref="L111:U111"/>
    <mergeCell ref="W111:AJ111"/>
    <mergeCell ref="D113:F113"/>
    <mergeCell ref="H113:J113"/>
    <mergeCell ref="L113:U113"/>
    <mergeCell ref="W113:AJ113"/>
    <mergeCell ref="D114:F114"/>
    <mergeCell ref="H114:J114"/>
    <mergeCell ref="L114:U114"/>
    <mergeCell ref="W114:AJ114"/>
    <mergeCell ref="D115:F115"/>
    <mergeCell ref="H115:J115"/>
    <mergeCell ref="L115:U115"/>
    <mergeCell ref="W115:AJ115"/>
    <mergeCell ref="D116:F116"/>
    <mergeCell ref="H116:J116"/>
    <mergeCell ref="L116:U116"/>
    <mergeCell ref="F106:H106"/>
    <mergeCell ref="N106:Q106"/>
    <mergeCell ref="S106:U106"/>
    <mergeCell ref="W106:Z106"/>
    <mergeCell ref="AD106:AJ106"/>
    <mergeCell ref="F107:H107"/>
    <mergeCell ref="N107:Q107"/>
    <mergeCell ref="S107:U107"/>
    <mergeCell ref="W107:Z107"/>
    <mergeCell ref="AD107:AJ107"/>
    <mergeCell ref="F104:H104"/>
    <mergeCell ref="N104:Q104"/>
    <mergeCell ref="S104:U104"/>
    <mergeCell ref="W104:Z104"/>
    <mergeCell ref="AD104:AJ104"/>
    <mergeCell ref="F105:H105"/>
    <mergeCell ref="N105:Q105"/>
    <mergeCell ref="S105:U105"/>
    <mergeCell ref="W105:Z105"/>
    <mergeCell ref="AD105:AJ105"/>
    <mergeCell ref="F102:H102"/>
    <mergeCell ref="N102:Q102"/>
    <mergeCell ref="S102:U102"/>
    <mergeCell ref="W102:Z102"/>
    <mergeCell ref="AD102:AJ102"/>
    <mergeCell ref="F103:H103"/>
    <mergeCell ref="N103:Q103"/>
    <mergeCell ref="S103:U103"/>
    <mergeCell ref="W103:Z103"/>
    <mergeCell ref="AD103:AJ103"/>
    <mergeCell ref="F100:H100"/>
    <mergeCell ref="N100:Q100"/>
    <mergeCell ref="S100:U100"/>
    <mergeCell ref="W100:Z100"/>
    <mergeCell ref="AD100:AJ100"/>
    <mergeCell ref="F101:H101"/>
    <mergeCell ref="N101:Q101"/>
    <mergeCell ref="S101:U101"/>
    <mergeCell ref="W101:Z101"/>
    <mergeCell ref="AD101:AJ101"/>
    <mergeCell ref="F98:H98"/>
    <mergeCell ref="N98:Q98"/>
    <mergeCell ref="S98:U98"/>
    <mergeCell ref="W98:Z98"/>
    <mergeCell ref="AD98:AJ98"/>
    <mergeCell ref="F99:H99"/>
    <mergeCell ref="N99:Q99"/>
    <mergeCell ref="S99:U99"/>
    <mergeCell ref="W99:Z99"/>
    <mergeCell ref="AD99:AJ99"/>
    <mergeCell ref="F96:H96"/>
    <mergeCell ref="N96:Q96"/>
    <mergeCell ref="S96:U96"/>
    <mergeCell ref="W96:Z96"/>
    <mergeCell ref="AD96:AJ96"/>
    <mergeCell ref="F97:H97"/>
    <mergeCell ref="N97:Q97"/>
    <mergeCell ref="S97:U97"/>
    <mergeCell ref="W97:Z97"/>
    <mergeCell ref="AD97:AJ97"/>
    <mergeCell ref="F94:H94"/>
    <mergeCell ref="N94:Q94"/>
    <mergeCell ref="S94:U94"/>
    <mergeCell ref="W94:Z94"/>
    <mergeCell ref="AD94:AJ94"/>
    <mergeCell ref="F95:H95"/>
    <mergeCell ref="N95:Q95"/>
    <mergeCell ref="S95:U95"/>
    <mergeCell ref="W95:Z95"/>
    <mergeCell ref="AD95:AJ95"/>
    <mergeCell ref="F92:H92"/>
    <mergeCell ref="N92:Q92"/>
    <mergeCell ref="S92:U92"/>
    <mergeCell ref="W92:Z92"/>
    <mergeCell ref="AD92:AJ92"/>
    <mergeCell ref="F93:H93"/>
    <mergeCell ref="N93:Q93"/>
    <mergeCell ref="S93:U93"/>
    <mergeCell ref="W93:Z93"/>
    <mergeCell ref="AD93:AJ93"/>
    <mergeCell ref="F90:H90"/>
    <mergeCell ref="N90:Q90"/>
    <mergeCell ref="S90:U90"/>
    <mergeCell ref="W90:Z90"/>
    <mergeCell ref="AD90:AJ90"/>
    <mergeCell ref="F91:H91"/>
    <mergeCell ref="N91:Q91"/>
    <mergeCell ref="S91:U91"/>
    <mergeCell ref="W91:Z91"/>
    <mergeCell ref="AD91:AJ91"/>
    <mergeCell ref="F88:H88"/>
    <mergeCell ref="N88:Q88"/>
    <mergeCell ref="S88:U88"/>
    <mergeCell ref="W88:Z88"/>
    <mergeCell ref="AD88:AJ88"/>
    <mergeCell ref="F89:H89"/>
    <mergeCell ref="N89:Q89"/>
    <mergeCell ref="S89:U89"/>
    <mergeCell ref="W89:Z89"/>
    <mergeCell ref="AD89:AJ89"/>
    <mergeCell ref="F86:H86"/>
    <mergeCell ref="N86:Q86"/>
    <mergeCell ref="S86:U86"/>
    <mergeCell ref="W86:Z86"/>
    <mergeCell ref="AD86:AJ86"/>
    <mergeCell ref="F87:H87"/>
    <mergeCell ref="N87:Q87"/>
    <mergeCell ref="S87:U87"/>
    <mergeCell ref="W87:Z87"/>
    <mergeCell ref="AD87:AJ87"/>
    <mergeCell ref="F84:H84"/>
    <mergeCell ref="N84:Q84"/>
    <mergeCell ref="S84:U84"/>
    <mergeCell ref="W84:Z84"/>
    <mergeCell ref="AD84:AJ84"/>
    <mergeCell ref="F85:H85"/>
    <mergeCell ref="N85:Q85"/>
    <mergeCell ref="S85:U85"/>
    <mergeCell ref="W85:Z85"/>
    <mergeCell ref="AD85:AJ85"/>
    <mergeCell ref="F82:H82"/>
    <mergeCell ref="N82:Q82"/>
    <mergeCell ref="S82:U82"/>
    <mergeCell ref="W82:Z82"/>
    <mergeCell ref="AD82:AJ82"/>
    <mergeCell ref="F83:H83"/>
    <mergeCell ref="N83:Q83"/>
    <mergeCell ref="S83:U83"/>
    <mergeCell ref="W83:Z83"/>
    <mergeCell ref="AD83:AJ83"/>
    <mergeCell ref="F80:H80"/>
    <mergeCell ref="N80:Q80"/>
    <mergeCell ref="S80:U80"/>
    <mergeCell ref="W80:Z80"/>
    <mergeCell ref="AD80:AJ80"/>
    <mergeCell ref="F81:H81"/>
    <mergeCell ref="N81:Q81"/>
    <mergeCell ref="S81:U81"/>
    <mergeCell ref="W81:Z81"/>
    <mergeCell ref="AD81:AJ81"/>
    <mergeCell ref="F78:H78"/>
    <mergeCell ref="N78:Q78"/>
    <mergeCell ref="S78:U78"/>
    <mergeCell ref="W78:Z78"/>
    <mergeCell ref="AD78:AJ78"/>
    <mergeCell ref="F79:H79"/>
    <mergeCell ref="N79:Q79"/>
    <mergeCell ref="S79:U79"/>
    <mergeCell ref="W79:Z79"/>
    <mergeCell ref="AD79:AJ79"/>
    <mergeCell ref="F76:H76"/>
    <mergeCell ref="N76:Q76"/>
    <mergeCell ref="S76:U76"/>
    <mergeCell ref="W76:Z76"/>
    <mergeCell ref="AD76:AJ76"/>
    <mergeCell ref="F77:H77"/>
    <mergeCell ref="N77:Q77"/>
    <mergeCell ref="S77:U77"/>
    <mergeCell ref="W77:Z77"/>
    <mergeCell ref="AD77:AJ77"/>
    <mergeCell ref="F74:H74"/>
    <mergeCell ref="N74:Q74"/>
    <mergeCell ref="S74:U74"/>
    <mergeCell ref="W74:Z74"/>
    <mergeCell ref="AD74:AJ74"/>
    <mergeCell ref="F75:H75"/>
    <mergeCell ref="N75:Q75"/>
    <mergeCell ref="S75:U75"/>
    <mergeCell ref="W75:Z75"/>
    <mergeCell ref="AD75:AJ75"/>
    <mergeCell ref="F72:H72"/>
    <mergeCell ref="N72:Q72"/>
    <mergeCell ref="S72:U72"/>
    <mergeCell ref="W72:Z72"/>
    <mergeCell ref="AD72:AJ72"/>
    <mergeCell ref="F73:H73"/>
    <mergeCell ref="N73:Q73"/>
    <mergeCell ref="S73:U73"/>
    <mergeCell ref="W73:Z73"/>
    <mergeCell ref="AD73:AJ73"/>
    <mergeCell ref="F70:H70"/>
    <mergeCell ref="N70:Q70"/>
    <mergeCell ref="S70:U70"/>
    <mergeCell ref="W70:Z70"/>
    <mergeCell ref="AD70:AJ70"/>
    <mergeCell ref="F71:H71"/>
    <mergeCell ref="N71:Q71"/>
    <mergeCell ref="S71:U71"/>
    <mergeCell ref="W71:Z71"/>
    <mergeCell ref="AD71:AJ71"/>
    <mergeCell ref="F68:H68"/>
    <mergeCell ref="N68:Q68"/>
    <mergeCell ref="S68:U68"/>
    <mergeCell ref="W68:Z68"/>
    <mergeCell ref="AD68:AJ68"/>
    <mergeCell ref="F69:H69"/>
    <mergeCell ref="N69:Q69"/>
    <mergeCell ref="S69:U69"/>
    <mergeCell ref="W69:Z69"/>
    <mergeCell ref="AD69:AJ69"/>
    <mergeCell ref="F66:H66"/>
    <mergeCell ref="N66:Q66"/>
    <mergeCell ref="S66:U66"/>
    <mergeCell ref="W66:Z66"/>
    <mergeCell ref="AD66:AJ66"/>
    <mergeCell ref="F67:H67"/>
    <mergeCell ref="N67:Q67"/>
    <mergeCell ref="S67:U67"/>
    <mergeCell ref="W67:Z67"/>
    <mergeCell ref="AD67:AJ67"/>
    <mergeCell ref="F64:H64"/>
    <mergeCell ref="N64:Q64"/>
    <mergeCell ref="S64:U64"/>
    <mergeCell ref="W64:Z64"/>
    <mergeCell ref="AD64:AJ64"/>
    <mergeCell ref="F65:H65"/>
    <mergeCell ref="N65:Q65"/>
    <mergeCell ref="S65:U65"/>
    <mergeCell ref="W65:Z65"/>
    <mergeCell ref="AD65:AJ65"/>
    <mergeCell ref="F62:H62"/>
    <mergeCell ref="N62:Q62"/>
    <mergeCell ref="S62:U62"/>
    <mergeCell ref="W62:Z62"/>
    <mergeCell ref="AD62:AJ62"/>
    <mergeCell ref="F63:H63"/>
    <mergeCell ref="N63:Q63"/>
    <mergeCell ref="S63:U63"/>
    <mergeCell ref="W63:Z63"/>
    <mergeCell ref="AD63:AJ63"/>
    <mergeCell ref="F60:H60"/>
    <mergeCell ref="N60:Q60"/>
    <mergeCell ref="S60:U60"/>
    <mergeCell ref="W60:Z60"/>
    <mergeCell ref="AD60:AJ60"/>
    <mergeCell ref="F61:H61"/>
    <mergeCell ref="N61:Q61"/>
    <mergeCell ref="S61:U61"/>
    <mergeCell ref="W61:Z61"/>
    <mergeCell ref="AD61:AJ61"/>
    <mergeCell ref="F58:H58"/>
    <mergeCell ref="N58:Q58"/>
    <mergeCell ref="S58:U58"/>
    <mergeCell ref="W58:Z58"/>
    <mergeCell ref="AD58:AJ58"/>
    <mergeCell ref="F59:H59"/>
    <mergeCell ref="N59:Q59"/>
    <mergeCell ref="S59:U59"/>
    <mergeCell ref="W59:Z59"/>
    <mergeCell ref="AD59:AJ59"/>
    <mergeCell ref="F56:H56"/>
    <mergeCell ref="N56:Q56"/>
    <mergeCell ref="S56:U56"/>
    <mergeCell ref="W56:Z56"/>
    <mergeCell ref="AD56:AJ56"/>
    <mergeCell ref="F57:H57"/>
    <mergeCell ref="N57:Q57"/>
    <mergeCell ref="S57:U57"/>
    <mergeCell ref="W57:Z57"/>
    <mergeCell ref="AD57:AJ57"/>
    <mergeCell ref="D47:L47"/>
    <mergeCell ref="N47:R47"/>
    <mergeCell ref="U47:AD47"/>
    <mergeCell ref="AF47:AJ47"/>
    <mergeCell ref="U49:AD49"/>
    <mergeCell ref="AF49:AJ49"/>
    <mergeCell ref="C52:AQ52"/>
    <mergeCell ref="F54:H54"/>
    <mergeCell ref="N54:Q54"/>
    <mergeCell ref="S54:U54"/>
    <mergeCell ref="W54:Z54"/>
    <mergeCell ref="AD54:AJ54"/>
    <mergeCell ref="D45:L45"/>
    <mergeCell ref="N45:R45"/>
    <mergeCell ref="U45:AD45"/>
    <mergeCell ref="AF45:AJ45"/>
    <mergeCell ref="D11:F11"/>
    <mergeCell ref="H11:J11"/>
    <mergeCell ref="U11:Y11"/>
    <mergeCell ref="AA11:AJ11"/>
    <mergeCell ref="D13:F13"/>
    <mergeCell ref="H13:R13"/>
    <mergeCell ref="U13:AB13"/>
    <mergeCell ref="AD13:AJ13"/>
    <mergeCell ref="C15:AQ15"/>
    <mergeCell ref="D17:F17"/>
    <mergeCell ref="H17:N17"/>
    <mergeCell ref="P17:Z17"/>
    <mergeCell ref="AB17:AJ17"/>
    <mergeCell ref="C19:Q19"/>
    <mergeCell ref="S19:AQ19"/>
    <mergeCell ref="D21:AJ22"/>
    <mergeCell ref="C24:X24"/>
    <mergeCell ref="Y24:AQ24"/>
    <mergeCell ref="D26:AJ37"/>
    <mergeCell ref="C39:AQ39"/>
    <mergeCell ref="AG1:AR5"/>
    <mergeCell ref="B5:AF5"/>
    <mergeCell ref="C7:AQ7"/>
    <mergeCell ref="D9:F9"/>
    <mergeCell ref="H9:AB9"/>
    <mergeCell ref="AD9:AJ9"/>
    <mergeCell ref="D43:L43"/>
    <mergeCell ref="N43:R43"/>
    <mergeCell ref="U43:AD43"/>
    <mergeCell ref="AF43:AJ43"/>
    <mergeCell ref="D41:L41"/>
    <mergeCell ref="N41:R41"/>
    <mergeCell ref="U41:AD41"/>
    <mergeCell ref="AF41:AJ41"/>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legacyDrawing r:id="rId2"/>
</worksheet>
</file>

<file path=xl/worksheets/sheet22.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BA10" sqref="BA10"/>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6"/>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420" t="s">
        <v>1746</v>
      </c>
      <c r="AH1" s="421"/>
      <c r="AI1" s="421"/>
      <c r="AJ1" s="421"/>
      <c r="AK1" s="421"/>
      <c r="AL1" s="421"/>
      <c r="AM1" s="421"/>
      <c r="AN1" s="421"/>
      <c r="AO1" s="421"/>
      <c r="AP1" s="421"/>
      <c r="AQ1" s="421"/>
      <c r="AR1" s="422"/>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23"/>
      <c r="AH2" s="424"/>
      <c r="AI2" s="424"/>
      <c r="AJ2" s="424"/>
      <c r="AK2" s="424"/>
      <c r="AL2" s="424"/>
      <c r="AM2" s="424"/>
      <c r="AN2" s="424"/>
      <c r="AO2" s="424"/>
      <c r="AP2" s="424"/>
      <c r="AQ2" s="424"/>
      <c r="AR2" s="425"/>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23"/>
      <c r="AH3" s="424"/>
      <c r="AI3" s="424"/>
      <c r="AJ3" s="424"/>
      <c r="AK3" s="424"/>
      <c r="AL3" s="424"/>
      <c r="AM3" s="424"/>
      <c r="AN3" s="424"/>
      <c r="AO3" s="424"/>
      <c r="AP3" s="424"/>
      <c r="AQ3" s="424"/>
      <c r="AR3" s="425"/>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23"/>
      <c r="AH4" s="424"/>
      <c r="AI4" s="424"/>
      <c r="AJ4" s="424"/>
      <c r="AK4" s="424"/>
      <c r="AL4" s="424"/>
      <c r="AM4" s="424"/>
      <c r="AN4" s="424"/>
      <c r="AO4" s="424"/>
      <c r="AP4" s="424"/>
      <c r="AQ4" s="424"/>
      <c r="AR4" s="425"/>
    </row>
    <row r="5" spans="2:44" ht="24.95" customHeight="1" thickBot="1">
      <c r="B5" s="414" t="s">
        <v>1812</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26"/>
      <c r="AH5" s="427"/>
      <c r="AI5" s="427"/>
      <c r="AJ5" s="427"/>
      <c r="AK5" s="427"/>
      <c r="AL5" s="427"/>
      <c r="AM5" s="427"/>
      <c r="AN5" s="427"/>
      <c r="AO5" s="427"/>
      <c r="AP5" s="427"/>
      <c r="AQ5" s="427"/>
      <c r="AR5" s="428"/>
    </row>
    <row r="6" spans="2:44" ht="3.95" customHeight="1">
      <c r="B6" s="159"/>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0" t="s">
        <v>1725</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2"/>
      <c r="AR7" s="160"/>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416" t="s">
        <v>704</v>
      </c>
      <c r="E9" s="416"/>
      <c r="F9" s="416"/>
      <c r="G9" s="6" t="s">
        <v>1</v>
      </c>
      <c r="H9" s="300"/>
      <c r="I9" s="301"/>
      <c r="J9" s="301"/>
      <c r="K9" s="301"/>
      <c r="L9" s="301"/>
      <c r="M9" s="301"/>
      <c r="N9" s="301"/>
      <c r="O9" s="301"/>
      <c r="P9" s="301"/>
      <c r="Q9" s="301"/>
      <c r="R9" s="301"/>
      <c r="S9" s="301"/>
      <c r="T9" s="301"/>
      <c r="U9" s="301"/>
      <c r="V9" s="301"/>
      <c r="W9" s="301"/>
      <c r="X9" s="301"/>
      <c r="Y9" s="301"/>
      <c r="Z9" s="301"/>
      <c r="AA9" s="301"/>
      <c r="AB9" s="302"/>
      <c r="AC9" s="6" t="s">
        <v>1</v>
      </c>
      <c r="AD9" s="417" t="s">
        <v>1718</v>
      </c>
      <c r="AE9" s="418"/>
      <c r="AF9" s="418"/>
      <c r="AG9" s="418"/>
      <c r="AH9" s="418"/>
      <c r="AI9" s="418"/>
      <c r="AJ9" s="419"/>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7"/>
    </row>
    <row r="11" spans="2:44" ht="15" customHeight="1">
      <c r="B11" s="22"/>
      <c r="C11" s="2"/>
      <c r="D11" s="416" t="s">
        <v>705</v>
      </c>
      <c r="E11" s="416"/>
      <c r="F11" s="416"/>
      <c r="G11" s="6" t="s">
        <v>1</v>
      </c>
      <c r="H11" s="303"/>
      <c r="I11" s="303"/>
      <c r="J11" s="303"/>
      <c r="K11" s="7"/>
      <c r="L11" s="7"/>
      <c r="M11" s="7"/>
      <c r="N11" s="2"/>
      <c r="O11" s="2"/>
      <c r="P11" s="7"/>
      <c r="Q11" s="7"/>
      <c r="R11" s="92"/>
      <c r="S11" s="92"/>
      <c r="T11" s="274" t="s">
        <v>1710</v>
      </c>
      <c r="U11" s="307" t="s">
        <v>1728</v>
      </c>
      <c r="V11" s="308"/>
      <c r="W11" s="308"/>
      <c r="X11" s="308"/>
      <c r="Y11" s="309"/>
      <c r="Z11" s="6" t="s">
        <v>1</v>
      </c>
      <c r="AA11" s="300"/>
      <c r="AB11" s="301"/>
      <c r="AC11" s="301"/>
      <c r="AD11" s="301"/>
      <c r="AE11" s="301"/>
      <c r="AF11" s="301"/>
      <c r="AG11" s="301"/>
      <c r="AH11" s="301"/>
      <c r="AI11" s="301"/>
      <c r="AJ11" s="302"/>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416" t="s">
        <v>706</v>
      </c>
      <c r="E13" s="416"/>
      <c r="F13" s="416"/>
      <c r="G13" s="6" t="s">
        <v>1</v>
      </c>
      <c r="H13" s="300"/>
      <c r="I13" s="301"/>
      <c r="J13" s="301"/>
      <c r="K13" s="301"/>
      <c r="L13" s="301"/>
      <c r="M13" s="301"/>
      <c r="N13" s="301"/>
      <c r="O13" s="301"/>
      <c r="P13" s="301"/>
      <c r="Q13" s="301"/>
      <c r="R13" s="302"/>
      <c r="S13" s="92"/>
      <c r="T13" s="146"/>
      <c r="U13" s="328"/>
      <c r="V13" s="329"/>
      <c r="W13" s="329"/>
      <c r="X13" s="329"/>
      <c r="Y13" s="329"/>
      <c r="Z13" s="329"/>
      <c r="AA13" s="329"/>
      <c r="AB13" s="330"/>
      <c r="AC13" s="6" t="s">
        <v>1</v>
      </c>
      <c r="AD13" s="334" t="s">
        <v>1711</v>
      </c>
      <c r="AE13" s="335"/>
      <c r="AF13" s="335"/>
      <c r="AG13" s="335"/>
      <c r="AH13" s="335"/>
      <c r="AI13" s="335"/>
      <c r="AJ13" s="336"/>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1"/>
      <c r="C15" s="310" t="s">
        <v>644</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2"/>
      <c r="AR15" s="160"/>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07" t="s">
        <v>1743</v>
      </c>
      <c r="E17" s="308"/>
      <c r="F17" s="309"/>
      <c r="G17" s="6" t="s">
        <v>1</v>
      </c>
      <c r="H17" s="300"/>
      <c r="I17" s="301"/>
      <c r="J17" s="301"/>
      <c r="K17" s="301"/>
      <c r="L17" s="301"/>
      <c r="M17" s="301"/>
      <c r="N17" s="302"/>
      <c r="O17" s="92"/>
      <c r="P17" s="300"/>
      <c r="Q17" s="301"/>
      <c r="R17" s="301"/>
      <c r="S17" s="301"/>
      <c r="T17" s="301"/>
      <c r="U17" s="301"/>
      <c r="V17" s="301"/>
      <c r="W17" s="301"/>
      <c r="X17" s="301"/>
      <c r="Y17" s="301"/>
      <c r="Z17" s="302"/>
      <c r="AA17" s="92"/>
      <c r="AB17" s="300"/>
      <c r="AC17" s="301"/>
      <c r="AD17" s="301"/>
      <c r="AE17" s="301"/>
      <c r="AF17" s="301"/>
      <c r="AG17" s="301"/>
      <c r="AH17" s="301"/>
      <c r="AI17" s="301"/>
      <c r="AJ17" s="302"/>
      <c r="AK17" s="2"/>
      <c r="AL17" s="2"/>
      <c r="AM17" s="2"/>
      <c r="AN17" s="2"/>
      <c r="AO17" s="2"/>
      <c r="AP17" s="2"/>
      <c r="AQ17" s="2"/>
      <c r="AR17" s="3"/>
      <c r="AV17" s="158"/>
      <c r="AW17" s="158"/>
      <c r="AX17" s="158"/>
      <c r="AY17" s="158"/>
      <c r="AZ17" s="158"/>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8"/>
      <c r="AW18" s="158"/>
      <c r="AX18" s="158"/>
      <c r="AY18" s="158"/>
      <c r="AZ18" s="158"/>
    </row>
    <row r="19" spans="2:52" ht="17.100000000000001" customHeight="1">
      <c r="B19" s="22"/>
      <c r="C19" s="310" t="s">
        <v>1509</v>
      </c>
      <c r="D19" s="311"/>
      <c r="E19" s="311"/>
      <c r="F19" s="311"/>
      <c r="G19" s="311"/>
      <c r="H19" s="311"/>
      <c r="I19" s="311"/>
      <c r="J19" s="311"/>
      <c r="K19" s="311"/>
      <c r="L19" s="311"/>
      <c r="M19" s="311"/>
      <c r="N19" s="311"/>
      <c r="O19" s="311"/>
      <c r="P19" s="311"/>
      <c r="Q19" s="311"/>
      <c r="R19" s="117"/>
      <c r="S19" s="435" t="s">
        <v>1719</v>
      </c>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6"/>
      <c r="AR19" s="162"/>
      <c r="AS19" s="176"/>
      <c r="AT19" s="1" t="s">
        <v>1510</v>
      </c>
      <c r="AV19" s="158" t="s">
        <v>98</v>
      </c>
      <c r="AW19" s="158" t="s">
        <v>98</v>
      </c>
      <c r="AX19" s="158"/>
      <c r="AY19" s="158"/>
      <c r="AZ19" s="158"/>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8"/>
      <c r="AW20" s="158"/>
      <c r="AX20" s="158"/>
      <c r="AY20" s="158"/>
      <c r="AZ20" s="158"/>
    </row>
    <row r="21" spans="2:52" ht="15" customHeight="1">
      <c r="B21" s="22"/>
      <c r="C21" s="21"/>
      <c r="D21" s="408"/>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10"/>
      <c r="AK21" s="2"/>
      <c r="AL21" s="2"/>
      <c r="AM21" s="2"/>
      <c r="AN21" s="2"/>
      <c r="AO21" s="2"/>
      <c r="AP21" s="2"/>
      <c r="AQ21" s="2"/>
      <c r="AR21" s="3"/>
      <c r="AV21" s="158"/>
      <c r="AW21" s="158"/>
      <c r="AX21" s="158"/>
      <c r="AY21" s="158"/>
      <c r="AZ21" s="158"/>
    </row>
    <row r="22" spans="2:52" ht="15" customHeight="1">
      <c r="B22" s="22"/>
      <c r="C22" s="21"/>
      <c r="D22" s="411"/>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3"/>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0" t="s">
        <v>1727</v>
      </c>
      <c r="D24" s="311"/>
      <c r="E24" s="311"/>
      <c r="F24" s="311"/>
      <c r="G24" s="311"/>
      <c r="H24" s="311"/>
      <c r="I24" s="311"/>
      <c r="J24" s="311"/>
      <c r="K24" s="311"/>
      <c r="L24" s="311"/>
      <c r="M24" s="311"/>
      <c r="N24" s="311"/>
      <c r="O24" s="311"/>
      <c r="P24" s="311"/>
      <c r="Q24" s="311"/>
      <c r="R24" s="311"/>
      <c r="S24" s="311"/>
      <c r="T24" s="311"/>
      <c r="U24" s="311"/>
      <c r="V24" s="311"/>
      <c r="W24" s="311"/>
      <c r="X24" s="311"/>
      <c r="Y24" s="435" t="s">
        <v>1735</v>
      </c>
      <c r="Z24" s="435"/>
      <c r="AA24" s="435"/>
      <c r="AB24" s="435"/>
      <c r="AC24" s="435"/>
      <c r="AD24" s="435"/>
      <c r="AE24" s="435"/>
      <c r="AF24" s="435"/>
      <c r="AG24" s="435"/>
      <c r="AH24" s="435"/>
      <c r="AI24" s="435"/>
      <c r="AJ24" s="435"/>
      <c r="AK24" s="435"/>
      <c r="AL24" s="435"/>
      <c r="AM24" s="435"/>
      <c r="AN24" s="435"/>
      <c r="AO24" s="435"/>
      <c r="AP24" s="435"/>
      <c r="AQ24" s="436"/>
      <c r="AR24" s="162"/>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3"/>
      <c r="C26" s="21"/>
      <c r="D26" s="386"/>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8"/>
      <c r="AK26" s="2"/>
      <c r="AL26" s="2"/>
      <c r="AM26" s="2"/>
      <c r="AN26" s="2"/>
      <c r="AO26" s="2"/>
      <c r="AP26" s="2"/>
      <c r="AQ26" s="2"/>
      <c r="AR26" s="3"/>
    </row>
    <row r="27" spans="2:52" ht="15" customHeight="1">
      <c r="B27" s="163"/>
      <c r="C27" s="21"/>
      <c r="D27" s="389"/>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1"/>
      <c r="AK27" s="2"/>
      <c r="AL27" s="2"/>
      <c r="AM27" s="2"/>
      <c r="AN27" s="2"/>
      <c r="AO27" s="2"/>
      <c r="AP27" s="2"/>
      <c r="AQ27" s="2"/>
      <c r="AR27" s="3"/>
    </row>
    <row r="28" spans="2:52" ht="15" customHeight="1">
      <c r="B28" s="163"/>
      <c r="C28" s="21"/>
      <c r="D28" s="389"/>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1"/>
      <c r="AK28" s="2"/>
      <c r="AL28" s="2"/>
      <c r="AM28" s="2"/>
      <c r="AN28" s="2"/>
      <c r="AO28" s="2"/>
      <c r="AP28" s="2"/>
      <c r="AQ28" s="2"/>
      <c r="AR28" s="3"/>
    </row>
    <row r="29" spans="2:52" ht="15" customHeight="1">
      <c r="B29" s="163"/>
      <c r="C29" s="21"/>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1"/>
      <c r="AK29" s="2"/>
      <c r="AL29" s="2"/>
      <c r="AM29" s="2"/>
      <c r="AN29" s="2"/>
      <c r="AO29" s="2"/>
      <c r="AP29" s="2"/>
      <c r="AQ29" s="2"/>
      <c r="AR29" s="3"/>
    </row>
    <row r="30" spans="2:52" ht="15" customHeight="1">
      <c r="B30" s="163"/>
      <c r="C30" s="21"/>
      <c r="D30" s="389"/>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1"/>
      <c r="AK30" s="2"/>
      <c r="AL30" s="2"/>
      <c r="AM30" s="2"/>
      <c r="AN30" s="2"/>
      <c r="AO30" s="2"/>
      <c r="AP30" s="2"/>
      <c r="AQ30" s="2"/>
      <c r="AR30" s="3"/>
    </row>
    <row r="31" spans="2:52" ht="15" customHeight="1">
      <c r="B31" s="163"/>
      <c r="C31" s="21"/>
      <c r="D31" s="389"/>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1"/>
      <c r="AK31" s="2"/>
      <c r="AL31" s="2"/>
      <c r="AM31" s="2"/>
      <c r="AN31" s="2"/>
      <c r="AO31" s="2"/>
      <c r="AP31" s="2"/>
      <c r="AQ31" s="2"/>
      <c r="AR31" s="3"/>
    </row>
    <row r="32" spans="2:52" ht="15" customHeight="1">
      <c r="B32" s="163"/>
      <c r="C32" s="21"/>
      <c r="D32" s="389"/>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1"/>
      <c r="AK32" s="2"/>
      <c r="AL32" s="2"/>
      <c r="AM32" s="2"/>
      <c r="AN32" s="2"/>
      <c r="AO32" s="2"/>
      <c r="AP32" s="2"/>
      <c r="AQ32" s="2"/>
      <c r="AR32" s="3"/>
    </row>
    <row r="33" spans="2:44" ht="15" customHeight="1">
      <c r="B33" s="163"/>
      <c r="C33" s="21"/>
      <c r="D33" s="389"/>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1"/>
      <c r="AK33" s="2"/>
      <c r="AL33" s="2"/>
      <c r="AM33" s="2"/>
      <c r="AN33" s="2"/>
      <c r="AO33" s="2"/>
      <c r="AP33" s="2"/>
      <c r="AQ33" s="2"/>
      <c r="AR33" s="3"/>
    </row>
    <row r="34" spans="2:44" ht="15" customHeight="1">
      <c r="B34" s="163"/>
      <c r="C34" s="21"/>
      <c r="D34" s="389"/>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2"/>
      <c r="AL34" s="2"/>
      <c r="AM34" s="2"/>
      <c r="AN34" s="2"/>
      <c r="AO34" s="2"/>
      <c r="AP34" s="2"/>
      <c r="AQ34" s="2"/>
      <c r="AR34" s="3"/>
    </row>
    <row r="35" spans="2:44" ht="15" customHeight="1">
      <c r="B35" s="163"/>
      <c r="C35" s="21"/>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1"/>
      <c r="AK35" s="2"/>
      <c r="AL35" s="2"/>
      <c r="AM35" s="2"/>
      <c r="AN35" s="2"/>
      <c r="AO35" s="2"/>
      <c r="AP35" s="2"/>
      <c r="AQ35" s="2"/>
      <c r="AR35" s="3"/>
    </row>
    <row r="36" spans="2:44" ht="15" customHeight="1">
      <c r="B36" s="163"/>
      <c r="C36" s="21"/>
      <c r="D36" s="389"/>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1"/>
      <c r="AK36" s="2"/>
      <c r="AL36" s="2"/>
      <c r="AM36" s="2"/>
      <c r="AN36" s="2"/>
      <c r="AO36" s="2"/>
      <c r="AP36" s="2"/>
      <c r="AQ36" s="2"/>
      <c r="AR36" s="3"/>
    </row>
    <row r="37" spans="2:44" ht="15" customHeight="1">
      <c r="B37" s="163"/>
      <c r="C37" s="21"/>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0" t="s">
        <v>1734</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2"/>
      <c r="AR39" s="164"/>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95" t="s">
        <v>1729</v>
      </c>
      <c r="E41" s="396"/>
      <c r="F41" s="396"/>
      <c r="G41" s="396"/>
      <c r="H41" s="396"/>
      <c r="I41" s="396"/>
      <c r="J41" s="396"/>
      <c r="K41" s="396"/>
      <c r="L41" s="397"/>
      <c r="M41" s="6" t="s">
        <v>1</v>
      </c>
      <c r="N41" s="342"/>
      <c r="O41" s="343"/>
      <c r="P41" s="343"/>
      <c r="Q41" s="343"/>
      <c r="R41" s="344"/>
      <c r="S41" s="92"/>
      <c r="T41" s="92" t="s">
        <v>718</v>
      </c>
      <c r="U41" s="395" t="s">
        <v>1733</v>
      </c>
      <c r="V41" s="396"/>
      <c r="W41" s="396"/>
      <c r="X41" s="396"/>
      <c r="Y41" s="396"/>
      <c r="Z41" s="396"/>
      <c r="AA41" s="396"/>
      <c r="AB41" s="396"/>
      <c r="AC41" s="396"/>
      <c r="AD41" s="397"/>
      <c r="AE41" s="6" t="s">
        <v>1</v>
      </c>
      <c r="AF41" s="405" t="str">
        <f>IF(COUNTBLANK(AF43)+COUNTBLANK(AF45)+COUNTBLANK(AF47)=3,"",SUM(AF43,AF45,AF47))</f>
        <v/>
      </c>
      <c r="AG41" s="406"/>
      <c r="AH41" s="406"/>
      <c r="AI41" s="406"/>
      <c r="AJ41" s="407"/>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395" t="s">
        <v>1730</v>
      </c>
      <c r="E43" s="396"/>
      <c r="F43" s="396"/>
      <c r="G43" s="396"/>
      <c r="H43" s="396"/>
      <c r="I43" s="396"/>
      <c r="J43" s="396"/>
      <c r="K43" s="396"/>
      <c r="L43" s="397"/>
      <c r="M43" s="6" t="s">
        <v>1</v>
      </c>
      <c r="N43" s="342"/>
      <c r="O43" s="343"/>
      <c r="P43" s="343"/>
      <c r="Q43" s="343"/>
      <c r="R43" s="344"/>
      <c r="S43" s="92"/>
      <c r="T43" s="153" t="s">
        <v>715</v>
      </c>
      <c r="U43" s="395" t="s">
        <v>1832</v>
      </c>
      <c r="V43" s="396"/>
      <c r="W43" s="396"/>
      <c r="X43" s="396"/>
      <c r="Y43" s="396"/>
      <c r="Z43" s="396"/>
      <c r="AA43" s="396"/>
      <c r="AB43" s="396"/>
      <c r="AC43" s="396"/>
      <c r="AD43" s="397"/>
      <c r="AE43" s="6" t="s">
        <v>1</v>
      </c>
      <c r="AF43" s="342"/>
      <c r="AG43" s="343"/>
      <c r="AH43" s="343"/>
      <c r="AI43" s="343"/>
      <c r="AJ43" s="344"/>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5"/>
      <c r="C45" s="5"/>
      <c r="D45" s="395" t="s">
        <v>1731</v>
      </c>
      <c r="E45" s="396"/>
      <c r="F45" s="396"/>
      <c r="G45" s="396"/>
      <c r="H45" s="396"/>
      <c r="I45" s="396"/>
      <c r="J45" s="396"/>
      <c r="K45" s="396"/>
      <c r="L45" s="397"/>
      <c r="M45" s="6" t="s">
        <v>1</v>
      </c>
      <c r="N45" s="342"/>
      <c r="O45" s="343"/>
      <c r="P45" s="343"/>
      <c r="Q45" s="343"/>
      <c r="R45" s="344"/>
      <c r="S45" s="92"/>
      <c r="T45" s="153" t="s">
        <v>716</v>
      </c>
      <c r="U45" s="395" t="s">
        <v>1833</v>
      </c>
      <c r="V45" s="396"/>
      <c r="W45" s="396"/>
      <c r="X45" s="396"/>
      <c r="Y45" s="396"/>
      <c r="Z45" s="396"/>
      <c r="AA45" s="396"/>
      <c r="AB45" s="396"/>
      <c r="AC45" s="396"/>
      <c r="AD45" s="397"/>
      <c r="AE45" s="6" t="s">
        <v>1</v>
      </c>
      <c r="AF45" s="342"/>
      <c r="AG45" s="343"/>
      <c r="AH45" s="343"/>
      <c r="AI45" s="343"/>
      <c r="AJ45" s="344"/>
      <c r="AK45" s="2"/>
      <c r="AL45" s="2"/>
      <c r="AM45" s="2"/>
      <c r="AN45" s="2"/>
      <c r="AO45" s="2"/>
      <c r="AP45" s="2"/>
      <c r="AQ45" s="2"/>
      <c r="AR45" s="3"/>
    </row>
    <row r="46" spans="2:44" ht="3.95" customHeight="1">
      <c r="B46" s="165"/>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395" t="s">
        <v>1732</v>
      </c>
      <c r="E47" s="396"/>
      <c r="F47" s="396"/>
      <c r="G47" s="396"/>
      <c r="H47" s="396"/>
      <c r="I47" s="396"/>
      <c r="J47" s="396"/>
      <c r="K47" s="396"/>
      <c r="L47" s="397"/>
      <c r="M47" s="6" t="s">
        <v>1</v>
      </c>
      <c r="N47" s="342"/>
      <c r="O47" s="343"/>
      <c r="P47" s="343"/>
      <c r="Q47" s="343"/>
      <c r="R47" s="344"/>
      <c r="S47" s="92"/>
      <c r="T47" s="153" t="s">
        <v>717</v>
      </c>
      <c r="U47" s="395" t="s">
        <v>1834</v>
      </c>
      <c r="V47" s="396"/>
      <c r="W47" s="396"/>
      <c r="X47" s="396"/>
      <c r="Y47" s="396"/>
      <c r="Z47" s="396"/>
      <c r="AA47" s="396"/>
      <c r="AB47" s="396"/>
      <c r="AC47" s="396"/>
      <c r="AD47" s="397"/>
      <c r="AE47" s="6" t="s">
        <v>1</v>
      </c>
      <c r="AF47" s="342"/>
      <c r="AG47" s="343"/>
      <c r="AH47" s="343"/>
      <c r="AI47" s="343"/>
      <c r="AJ47" s="344"/>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4" t="s">
        <v>1493</v>
      </c>
      <c r="U49" s="395" t="s">
        <v>1807</v>
      </c>
      <c r="V49" s="396"/>
      <c r="W49" s="396"/>
      <c r="X49" s="396"/>
      <c r="Y49" s="396"/>
      <c r="Z49" s="396"/>
      <c r="AA49" s="396"/>
      <c r="AB49" s="396"/>
      <c r="AC49" s="396"/>
      <c r="AD49" s="397"/>
      <c r="AE49" s="6" t="s">
        <v>1</v>
      </c>
      <c r="AF49" s="405" t="str">
        <f>IF(COUNTBLANK(N41)+COUNTBLANK(N43)+COUNTBLANK(N45)+COUNTBLANK(N47)+COUNTBLANK(AF41)=5,"",SUM(N41,N43,N45,N47,AF41))</f>
        <v/>
      </c>
      <c r="AG49" s="406"/>
      <c r="AH49" s="406"/>
      <c r="AI49" s="406"/>
      <c r="AJ49" s="407"/>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6"/>
      <c r="C52" s="310" t="s">
        <v>1712</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2"/>
      <c r="AR52" s="160"/>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7" t="s">
        <v>1715</v>
      </c>
      <c r="E54" s="98"/>
      <c r="F54" s="306" t="s">
        <v>722</v>
      </c>
      <c r="G54" s="306"/>
      <c r="H54" s="306"/>
      <c r="I54" s="92"/>
      <c r="J54" s="145" t="s">
        <v>1713</v>
      </c>
      <c r="K54" s="92"/>
      <c r="L54" s="148" t="s">
        <v>626</v>
      </c>
      <c r="M54" s="92"/>
      <c r="N54" s="399" t="s">
        <v>629</v>
      </c>
      <c r="O54" s="400"/>
      <c r="P54" s="400"/>
      <c r="Q54" s="401"/>
      <c r="R54" s="155"/>
      <c r="S54" s="437" t="s">
        <v>628</v>
      </c>
      <c r="T54" s="438"/>
      <c r="U54" s="439"/>
      <c r="V54" s="2"/>
      <c r="W54" s="307" t="s">
        <v>6</v>
      </c>
      <c r="X54" s="308"/>
      <c r="Y54" s="308"/>
      <c r="Z54" s="309"/>
      <c r="AA54" s="98"/>
      <c r="AB54" s="147" t="s">
        <v>627</v>
      </c>
      <c r="AC54" s="98"/>
      <c r="AD54" s="429" t="s">
        <v>1716</v>
      </c>
      <c r="AE54" s="430"/>
      <c r="AF54" s="430"/>
      <c r="AG54" s="430"/>
      <c r="AH54" s="430"/>
      <c r="AI54" s="430"/>
      <c r="AJ54" s="431"/>
      <c r="AK54" s="24"/>
      <c r="AL54" s="24"/>
      <c r="AM54" s="24"/>
      <c r="AN54" s="24"/>
      <c r="AO54" s="24"/>
      <c r="AP54" s="24"/>
      <c r="AQ54" s="24"/>
      <c r="AR54" s="167"/>
      <c r="AS54" s="2"/>
    </row>
    <row r="55" spans="1:46" ht="3.95" customHeight="1">
      <c r="B55" s="22"/>
      <c r="C55" s="2"/>
      <c r="D55" s="277"/>
      <c r="E55" s="277"/>
      <c r="F55" s="277"/>
      <c r="G55" s="277"/>
      <c r="H55" s="277"/>
      <c r="I55" s="278"/>
      <c r="J55" s="278"/>
      <c r="K55" s="278"/>
      <c r="L55" s="278"/>
      <c r="M55" s="278"/>
      <c r="N55" s="278"/>
      <c r="O55" s="278"/>
      <c r="P55" s="278"/>
      <c r="Q55" s="7"/>
      <c r="R55" s="155"/>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80"/>
    </row>
    <row r="56" spans="1:46" ht="15" customHeight="1">
      <c r="A56" s="226">
        <f t="shared" ref="A56:A107" si="0">IF(OR(S56="Doc.",S56="MAA, Doc.",S56="MAB, Doc."),A55+1,A55)</f>
        <v>0</v>
      </c>
      <c r="B56" s="22"/>
      <c r="C56" s="2"/>
      <c r="D56" s="229"/>
      <c r="E56" s="12"/>
      <c r="F56" s="432" t="str">
        <f>IF(H13=""," Chef d'équipe",H13)</f>
        <v xml:space="preserve"> Chef d'équipe</v>
      </c>
      <c r="G56" s="433"/>
      <c r="H56" s="434"/>
      <c r="I56" s="177"/>
      <c r="J56" s="275" t="str">
        <f>IF(U13=""," رئيس فرقة البحث",U13)</f>
        <v xml:space="preserve"> رئيس فرقة البحث</v>
      </c>
      <c r="K56" s="177"/>
      <c r="L56" s="235"/>
      <c r="M56" s="177"/>
      <c r="N56" s="372"/>
      <c r="O56" s="373"/>
      <c r="P56" s="373"/>
      <c r="Q56" s="374"/>
      <c r="R56" s="179"/>
      <c r="S56" s="372"/>
      <c r="T56" s="373"/>
      <c r="U56" s="374"/>
      <c r="V56" s="278"/>
      <c r="W56" s="372"/>
      <c r="X56" s="373"/>
      <c r="Y56" s="373"/>
      <c r="Z56" s="374"/>
      <c r="AA56" s="12"/>
      <c r="AB56" s="276"/>
      <c r="AC56" s="12"/>
      <c r="AD56" s="402"/>
      <c r="AE56" s="403"/>
      <c r="AF56" s="403"/>
      <c r="AG56" s="403"/>
      <c r="AH56" s="403"/>
      <c r="AI56" s="403"/>
      <c r="AJ56" s="404"/>
      <c r="AK56" s="2"/>
      <c r="AL56" s="2"/>
      <c r="AM56" s="2"/>
      <c r="AN56" s="2"/>
      <c r="AO56" s="2"/>
      <c r="AP56" s="2"/>
      <c r="AQ56" s="2"/>
      <c r="AR56" s="3"/>
      <c r="AS56" s="2"/>
      <c r="AT56" s="181">
        <f>AT55+1</f>
        <v>1</v>
      </c>
    </row>
    <row r="57" spans="1:46" ht="15" customHeight="1">
      <c r="A57" s="226">
        <f t="shared" si="0"/>
        <v>0</v>
      </c>
      <c r="B57" s="22"/>
      <c r="C57" s="2"/>
      <c r="D57" s="229"/>
      <c r="E57" s="12"/>
      <c r="F57" s="371"/>
      <c r="G57" s="371"/>
      <c r="H57" s="371"/>
      <c r="I57" s="177"/>
      <c r="J57" s="234"/>
      <c r="K57" s="177"/>
      <c r="L57" s="235"/>
      <c r="M57" s="177"/>
      <c r="N57" s="372"/>
      <c r="O57" s="373"/>
      <c r="P57" s="373"/>
      <c r="Q57" s="374"/>
      <c r="R57" s="179"/>
      <c r="S57" s="372"/>
      <c r="T57" s="373"/>
      <c r="U57" s="374"/>
      <c r="V57" s="278"/>
      <c r="W57" s="372"/>
      <c r="X57" s="373"/>
      <c r="Y57" s="373"/>
      <c r="Z57" s="374"/>
      <c r="AA57" s="12"/>
      <c r="AB57" s="276"/>
      <c r="AC57" s="12"/>
      <c r="AD57" s="398"/>
      <c r="AE57" s="379"/>
      <c r="AF57" s="379"/>
      <c r="AG57" s="379"/>
      <c r="AH57" s="379"/>
      <c r="AI57" s="379"/>
      <c r="AJ57" s="380"/>
      <c r="AK57" s="2"/>
      <c r="AL57" s="2"/>
      <c r="AM57" s="2"/>
      <c r="AN57" s="2"/>
      <c r="AO57" s="2"/>
      <c r="AP57" s="2"/>
      <c r="AQ57" s="2"/>
      <c r="AR57" s="3"/>
      <c r="AS57" s="2"/>
      <c r="AT57" s="181">
        <f t="shared" ref="AT57:AT108" si="1">AT56+1</f>
        <v>2</v>
      </c>
    </row>
    <row r="58" spans="1:46" ht="15" customHeight="1">
      <c r="A58" s="226">
        <f t="shared" si="0"/>
        <v>0</v>
      </c>
      <c r="B58" s="22"/>
      <c r="C58" s="2"/>
      <c r="D58" s="229"/>
      <c r="E58" s="277"/>
      <c r="F58" s="371"/>
      <c r="G58" s="371"/>
      <c r="H58" s="371"/>
      <c r="I58" s="177"/>
      <c r="J58" s="234"/>
      <c r="K58" s="177"/>
      <c r="L58" s="235"/>
      <c r="M58" s="177"/>
      <c r="N58" s="372"/>
      <c r="O58" s="373"/>
      <c r="P58" s="373"/>
      <c r="Q58" s="374"/>
      <c r="R58" s="179"/>
      <c r="S58" s="372"/>
      <c r="T58" s="373"/>
      <c r="U58" s="374"/>
      <c r="V58" s="278"/>
      <c r="W58" s="372"/>
      <c r="X58" s="373"/>
      <c r="Y58" s="373"/>
      <c r="Z58" s="374"/>
      <c r="AA58" s="12"/>
      <c r="AB58" s="276"/>
      <c r="AC58" s="12"/>
      <c r="AD58" s="378"/>
      <c r="AE58" s="379"/>
      <c r="AF58" s="379"/>
      <c r="AG58" s="379"/>
      <c r="AH58" s="379"/>
      <c r="AI58" s="379"/>
      <c r="AJ58" s="380"/>
      <c r="AK58" s="2"/>
      <c r="AL58" s="2"/>
      <c r="AM58" s="2"/>
      <c r="AN58" s="2"/>
      <c r="AO58" s="2"/>
      <c r="AP58" s="2"/>
      <c r="AQ58" s="2"/>
      <c r="AR58" s="3"/>
      <c r="AS58" s="2"/>
      <c r="AT58" s="181">
        <f t="shared" si="1"/>
        <v>3</v>
      </c>
    </row>
    <row r="59" spans="1:46" ht="15" customHeight="1">
      <c r="A59" s="226">
        <f t="shared" si="0"/>
        <v>0</v>
      </c>
      <c r="B59" s="22"/>
      <c r="C59" s="2"/>
      <c r="D59" s="229"/>
      <c r="E59" s="277"/>
      <c r="F59" s="371"/>
      <c r="G59" s="371"/>
      <c r="H59" s="371"/>
      <c r="I59" s="177"/>
      <c r="J59" s="234"/>
      <c r="K59" s="177"/>
      <c r="L59" s="235"/>
      <c r="M59" s="177"/>
      <c r="N59" s="372"/>
      <c r="O59" s="373"/>
      <c r="P59" s="373"/>
      <c r="Q59" s="374"/>
      <c r="R59" s="179"/>
      <c r="S59" s="372"/>
      <c r="T59" s="373"/>
      <c r="U59" s="374"/>
      <c r="V59" s="278"/>
      <c r="W59" s="372"/>
      <c r="X59" s="373"/>
      <c r="Y59" s="373"/>
      <c r="Z59" s="374"/>
      <c r="AA59" s="12"/>
      <c r="AB59" s="276"/>
      <c r="AC59" s="12"/>
      <c r="AD59" s="378"/>
      <c r="AE59" s="379"/>
      <c r="AF59" s="379"/>
      <c r="AG59" s="379"/>
      <c r="AH59" s="379"/>
      <c r="AI59" s="379"/>
      <c r="AJ59" s="380"/>
      <c r="AK59" s="2"/>
      <c r="AL59" s="2"/>
      <c r="AM59" s="2"/>
      <c r="AN59" s="2"/>
      <c r="AO59" s="2"/>
      <c r="AP59" s="2"/>
      <c r="AQ59" s="2"/>
      <c r="AR59" s="3"/>
      <c r="AS59" s="2"/>
      <c r="AT59" s="181">
        <f t="shared" si="1"/>
        <v>4</v>
      </c>
    </row>
    <row r="60" spans="1:46" ht="15" customHeight="1">
      <c r="A60" s="226">
        <f t="shared" si="0"/>
        <v>0</v>
      </c>
      <c r="B60" s="22"/>
      <c r="C60" s="2"/>
      <c r="D60" s="229"/>
      <c r="E60" s="277"/>
      <c r="F60" s="371"/>
      <c r="G60" s="371"/>
      <c r="H60" s="371"/>
      <c r="I60" s="177"/>
      <c r="J60" s="234"/>
      <c r="K60" s="177"/>
      <c r="L60" s="235"/>
      <c r="M60" s="177"/>
      <c r="N60" s="372"/>
      <c r="O60" s="373"/>
      <c r="P60" s="373"/>
      <c r="Q60" s="374"/>
      <c r="R60" s="179"/>
      <c r="S60" s="372"/>
      <c r="T60" s="373"/>
      <c r="U60" s="374"/>
      <c r="V60" s="278"/>
      <c r="W60" s="372"/>
      <c r="X60" s="373"/>
      <c r="Y60" s="373"/>
      <c r="Z60" s="374"/>
      <c r="AA60" s="12"/>
      <c r="AB60" s="276"/>
      <c r="AC60" s="12"/>
      <c r="AD60" s="378"/>
      <c r="AE60" s="379"/>
      <c r="AF60" s="379"/>
      <c r="AG60" s="379"/>
      <c r="AH60" s="379"/>
      <c r="AI60" s="379"/>
      <c r="AJ60" s="380"/>
      <c r="AK60" s="2"/>
      <c r="AL60" s="2"/>
      <c r="AM60" s="2"/>
      <c r="AN60" s="2"/>
      <c r="AO60" s="2"/>
      <c r="AP60" s="2"/>
      <c r="AQ60" s="2"/>
      <c r="AR60" s="3"/>
      <c r="AS60" s="2"/>
      <c r="AT60" s="181">
        <f t="shared" si="1"/>
        <v>5</v>
      </c>
    </row>
    <row r="61" spans="1:46" ht="15" customHeight="1">
      <c r="A61" s="226">
        <f t="shared" si="0"/>
        <v>0</v>
      </c>
      <c r="B61" s="22"/>
      <c r="C61" s="2"/>
      <c r="D61" s="229"/>
      <c r="E61" s="277"/>
      <c r="F61" s="371"/>
      <c r="G61" s="371"/>
      <c r="H61" s="371"/>
      <c r="I61" s="177"/>
      <c r="J61" s="234"/>
      <c r="K61" s="177"/>
      <c r="L61" s="235"/>
      <c r="M61" s="177"/>
      <c r="N61" s="372"/>
      <c r="O61" s="373"/>
      <c r="P61" s="373"/>
      <c r="Q61" s="374"/>
      <c r="R61" s="179"/>
      <c r="S61" s="372"/>
      <c r="T61" s="373"/>
      <c r="U61" s="374"/>
      <c r="V61" s="278"/>
      <c r="W61" s="372"/>
      <c r="X61" s="373"/>
      <c r="Y61" s="373"/>
      <c r="Z61" s="374"/>
      <c r="AA61" s="12"/>
      <c r="AB61" s="276"/>
      <c r="AC61" s="12"/>
      <c r="AD61" s="378"/>
      <c r="AE61" s="379"/>
      <c r="AF61" s="379"/>
      <c r="AG61" s="379"/>
      <c r="AH61" s="379"/>
      <c r="AI61" s="379"/>
      <c r="AJ61" s="380"/>
      <c r="AK61" s="2"/>
      <c r="AL61" s="2"/>
      <c r="AM61" s="2"/>
      <c r="AN61" s="2"/>
      <c r="AO61" s="2"/>
      <c r="AP61" s="2"/>
      <c r="AQ61" s="2"/>
      <c r="AR61" s="3"/>
      <c r="AS61" s="2"/>
      <c r="AT61" s="181">
        <f t="shared" si="1"/>
        <v>6</v>
      </c>
    </row>
    <row r="62" spans="1:46" ht="15" customHeight="1">
      <c r="A62" s="226">
        <f t="shared" si="0"/>
        <v>0</v>
      </c>
      <c r="B62" s="22"/>
      <c r="C62" s="2"/>
      <c r="D62" s="229"/>
      <c r="E62" s="277"/>
      <c r="F62" s="371"/>
      <c r="G62" s="371"/>
      <c r="H62" s="371"/>
      <c r="I62" s="177"/>
      <c r="J62" s="234"/>
      <c r="K62" s="177"/>
      <c r="L62" s="235"/>
      <c r="M62" s="177"/>
      <c r="N62" s="372"/>
      <c r="O62" s="373"/>
      <c r="P62" s="373"/>
      <c r="Q62" s="374"/>
      <c r="R62" s="179"/>
      <c r="S62" s="372"/>
      <c r="T62" s="373"/>
      <c r="U62" s="374"/>
      <c r="V62" s="278"/>
      <c r="W62" s="372"/>
      <c r="X62" s="373"/>
      <c r="Y62" s="373"/>
      <c r="Z62" s="374"/>
      <c r="AA62" s="12"/>
      <c r="AB62" s="276"/>
      <c r="AC62" s="12"/>
      <c r="AD62" s="378"/>
      <c r="AE62" s="379"/>
      <c r="AF62" s="379"/>
      <c r="AG62" s="379"/>
      <c r="AH62" s="379"/>
      <c r="AI62" s="379"/>
      <c r="AJ62" s="380"/>
      <c r="AK62" s="2"/>
      <c r="AL62" s="2"/>
      <c r="AM62" s="2"/>
      <c r="AN62" s="2"/>
      <c r="AO62" s="2"/>
      <c r="AP62" s="2"/>
      <c r="AQ62" s="2"/>
      <c r="AR62" s="3"/>
      <c r="AS62" s="2"/>
      <c r="AT62" s="181">
        <f t="shared" si="1"/>
        <v>7</v>
      </c>
    </row>
    <row r="63" spans="1:46" ht="15" customHeight="1">
      <c r="A63" s="226">
        <f t="shared" si="0"/>
        <v>0</v>
      </c>
      <c r="B63" s="22"/>
      <c r="C63" s="2"/>
      <c r="D63" s="229"/>
      <c r="E63" s="277"/>
      <c r="F63" s="371"/>
      <c r="G63" s="371"/>
      <c r="H63" s="371"/>
      <c r="I63" s="177"/>
      <c r="J63" s="234"/>
      <c r="K63" s="177"/>
      <c r="L63" s="235"/>
      <c r="M63" s="177"/>
      <c r="N63" s="372"/>
      <c r="O63" s="373"/>
      <c r="P63" s="373"/>
      <c r="Q63" s="374"/>
      <c r="R63" s="179"/>
      <c r="S63" s="372"/>
      <c r="T63" s="373"/>
      <c r="U63" s="374"/>
      <c r="V63" s="278"/>
      <c r="W63" s="372"/>
      <c r="X63" s="373"/>
      <c r="Y63" s="373"/>
      <c r="Z63" s="374"/>
      <c r="AA63" s="12"/>
      <c r="AB63" s="276"/>
      <c r="AC63" s="12"/>
      <c r="AD63" s="378"/>
      <c r="AE63" s="379"/>
      <c r="AF63" s="379"/>
      <c r="AG63" s="379"/>
      <c r="AH63" s="379"/>
      <c r="AI63" s="379"/>
      <c r="AJ63" s="380"/>
      <c r="AK63" s="2"/>
      <c r="AL63" s="2"/>
      <c r="AM63" s="2"/>
      <c r="AN63" s="2"/>
      <c r="AO63" s="2"/>
      <c r="AP63" s="2"/>
      <c r="AQ63" s="2"/>
      <c r="AR63" s="3"/>
      <c r="AS63" s="2"/>
      <c r="AT63" s="181">
        <f t="shared" si="1"/>
        <v>8</v>
      </c>
    </row>
    <row r="64" spans="1:46" ht="15" customHeight="1">
      <c r="A64" s="226">
        <f t="shared" si="0"/>
        <v>0</v>
      </c>
      <c r="B64" s="22"/>
      <c r="C64" s="2"/>
      <c r="D64" s="229"/>
      <c r="E64" s="277"/>
      <c r="F64" s="371"/>
      <c r="G64" s="371"/>
      <c r="H64" s="371"/>
      <c r="I64" s="177"/>
      <c r="J64" s="234"/>
      <c r="K64" s="177"/>
      <c r="L64" s="235"/>
      <c r="M64" s="177"/>
      <c r="N64" s="372"/>
      <c r="O64" s="373"/>
      <c r="P64" s="373"/>
      <c r="Q64" s="374"/>
      <c r="R64" s="179"/>
      <c r="S64" s="372"/>
      <c r="T64" s="373"/>
      <c r="U64" s="374"/>
      <c r="V64" s="278"/>
      <c r="W64" s="372"/>
      <c r="X64" s="373"/>
      <c r="Y64" s="373"/>
      <c r="Z64" s="374"/>
      <c r="AA64" s="12"/>
      <c r="AB64" s="276"/>
      <c r="AC64" s="12"/>
      <c r="AD64" s="378"/>
      <c r="AE64" s="379"/>
      <c r="AF64" s="379"/>
      <c r="AG64" s="379"/>
      <c r="AH64" s="379"/>
      <c r="AI64" s="379"/>
      <c r="AJ64" s="380"/>
      <c r="AK64" s="2"/>
      <c r="AL64" s="2"/>
      <c r="AM64" s="2"/>
      <c r="AN64" s="2"/>
      <c r="AO64" s="2"/>
      <c r="AP64" s="2"/>
      <c r="AQ64" s="2"/>
      <c r="AR64" s="3"/>
      <c r="AS64" s="2"/>
      <c r="AT64" s="181">
        <f t="shared" si="1"/>
        <v>9</v>
      </c>
    </row>
    <row r="65" spans="1:46" ht="15" customHeight="1">
      <c r="A65" s="226">
        <f t="shared" si="0"/>
        <v>0</v>
      </c>
      <c r="B65" s="22"/>
      <c r="C65" s="2"/>
      <c r="D65" s="229"/>
      <c r="E65" s="277"/>
      <c r="F65" s="371"/>
      <c r="G65" s="371"/>
      <c r="H65" s="371"/>
      <c r="I65" s="177"/>
      <c r="J65" s="234"/>
      <c r="K65" s="177"/>
      <c r="L65" s="235"/>
      <c r="M65" s="177"/>
      <c r="N65" s="372"/>
      <c r="O65" s="373"/>
      <c r="P65" s="373"/>
      <c r="Q65" s="374"/>
      <c r="R65" s="179"/>
      <c r="S65" s="372"/>
      <c r="T65" s="373"/>
      <c r="U65" s="374"/>
      <c r="V65" s="278"/>
      <c r="W65" s="372"/>
      <c r="X65" s="373"/>
      <c r="Y65" s="373"/>
      <c r="Z65" s="374"/>
      <c r="AA65" s="12"/>
      <c r="AB65" s="276"/>
      <c r="AC65" s="12"/>
      <c r="AD65" s="378"/>
      <c r="AE65" s="379"/>
      <c r="AF65" s="379"/>
      <c r="AG65" s="379"/>
      <c r="AH65" s="379"/>
      <c r="AI65" s="379"/>
      <c r="AJ65" s="380"/>
      <c r="AK65" s="2"/>
      <c r="AL65" s="2"/>
      <c r="AM65" s="2"/>
      <c r="AN65" s="2"/>
      <c r="AO65" s="2"/>
      <c r="AP65" s="2"/>
      <c r="AQ65" s="2"/>
      <c r="AR65" s="3"/>
      <c r="AS65" s="2"/>
      <c r="AT65" s="181">
        <f t="shared" si="1"/>
        <v>10</v>
      </c>
    </row>
    <row r="66" spans="1:46" ht="15" customHeight="1">
      <c r="A66" s="226">
        <f t="shared" si="0"/>
        <v>0</v>
      </c>
      <c r="B66" s="22"/>
      <c r="C66" s="2"/>
      <c r="D66" s="229"/>
      <c r="E66" s="277"/>
      <c r="F66" s="371"/>
      <c r="G66" s="371"/>
      <c r="H66" s="371"/>
      <c r="I66" s="177"/>
      <c r="J66" s="234"/>
      <c r="K66" s="177"/>
      <c r="L66" s="235"/>
      <c r="M66" s="177"/>
      <c r="N66" s="372"/>
      <c r="O66" s="373"/>
      <c r="P66" s="373"/>
      <c r="Q66" s="374"/>
      <c r="R66" s="179"/>
      <c r="S66" s="372"/>
      <c r="T66" s="373"/>
      <c r="U66" s="374"/>
      <c r="V66" s="278"/>
      <c r="W66" s="372"/>
      <c r="X66" s="373"/>
      <c r="Y66" s="373"/>
      <c r="Z66" s="374"/>
      <c r="AA66" s="12"/>
      <c r="AB66" s="276"/>
      <c r="AC66" s="12"/>
      <c r="AD66" s="378"/>
      <c r="AE66" s="379"/>
      <c r="AF66" s="379"/>
      <c r="AG66" s="379"/>
      <c r="AH66" s="379"/>
      <c r="AI66" s="379"/>
      <c r="AJ66" s="380"/>
      <c r="AK66" s="2"/>
      <c r="AL66" s="2"/>
      <c r="AM66" s="2"/>
      <c r="AN66" s="2"/>
      <c r="AO66" s="2"/>
      <c r="AP66" s="2"/>
      <c r="AQ66" s="2"/>
      <c r="AR66" s="3"/>
      <c r="AS66" s="2"/>
      <c r="AT66" s="181">
        <f t="shared" si="1"/>
        <v>11</v>
      </c>
    </row>
    <row r="67" spans="1:46" ht="15" customHeight="1">
      <c r="A67" s="226">
        <f t="shared" si="0"/>
        <v>0</v>
      </c>
      <c r="B67" s="22"/>
      <c r="C67" s="2"/>
      <c r="D67" s="229"/>
      <c r="E67" s="277"/>
      <c r="F67" s="371"/>
      <c r="G67" s="371"/>
      <c r="H67" s="371"/>
      <c r="I67" s="177"/>
      <c r="J67" s="234"/>
      <c r="K67" s="177"/>
      <c r="L67" s="235"/>
      <c r="M67" s="177"/>
      <c r="N67" s="372"/>
      <c r="O67" s="373"/>
      <c r="P67" s="373"/>
      <c r="Q67" s="374"/>
      <c r="R67" s="179"/>
      <c r="S67" s="372"/>
      <c r="T67" s="373"/>
      <c r="U67" s="374"/>
      <c r="V67" s="278"/>
      <c r="W67" s="372"/>
      <c r="X67" s="373"/>
      <c r="Y67" s="373"/>
      <c r="Z67" s="374"/>
      <c r="AA67" s="12"/>
      <c r="AB67" s="276"/>
      <c r="AC67" s="12"/>
      <c r="AD67" s="378"/>
      <c r="AE67" s="379"/>
      <c r="AF67" s="379"/>
      <c r="AG67" s="379"/>
      <c r="AH67" s="379"/>
      <c r="AI67" s="379"/>
      <c r="AJ67" s="380"/>
      <c r="AK67" s="2"/>
      <c r="AL67" s="2"/>
      <c r="AM67" s="2"/>
      <c r="AN67" s="2"/>
      <c r="AO67" s="2"/>
      <c r="AP67" s="2"/>
      <c r="AQ67" s="2"/>
      <c r="AR67" s="3"/>
      <c r="AS67" s="2"/>
      <c r="AT67" s="181">
        <f t="shared" si="1"/>
        <v>12</v>
      </c>
    </row>
    <row r="68" spans="1:46" ht="15" customHeight="1">
      <c r="A68" s="226">
        <f t="shared" si="0"/>
        <v>0</v>
      </c>
      <c r="B68" s="22"/>
      <c r="C68" s="2"/>
      <c r="D68" s="229"/>
      <c r="E68" s="277"/>
      <c r="F68" s="371"/>
      <c r="G68" s="371"/>
      <c r="H68" s="371"/>
      <c r="I68" s="177"/>
      <c r="J68" s="234"/>
      <c r="K68" s="177"/>
      <c r="L68" s="235"/>
      <c r="M68" s="177"/>
      <c r="N68" s="372"/>
      <c r="O68" s="373"/>
      <c r="P68" s="373"/>
      <c r="Q68" s="374"/>
      <c r="R68" s="179"/>
      <c r="S68" s="372"/>
      <c r="T68" s="373"/>
      <c r="U68" s="374"/>
      <c r="V68" s="278"/>
      <c r="W68" s="372"/>
      <c r="X68" s="373"/>
      <c r="Y68" s="373"/>
      <c r="Z68" s="374"/>
      <c r="AA68" s="12"/>
      <c r="AB68" s="276"/>
      <c r="AC68" s="12"/>
      <c r="AD68" s="378"/>
      <c r="AE68" s="379"/>
      <c r="AF68" s="379"/>
      <c r="AG68" s="379"/>
      <c r="AH68" s="379"/>
      <c r="AI68" s="379"/>
      <c r="AJ68" s="380"/>
      <c r="AK68" s="2"/>
      <c r="AL68" s="2"/>
      <c r="AM68" s="2"/>
      <c r="AN68" s="2"/>
      <c r="AO68" s="2"/>
      <c r="AP68" s="2"/>
      <c r="AQ68" s="2"/>
      <c r="AR68" s="3"/>
      <c r="AS68" s="2"/>
      <c r="AT68" s="181">
        <f t="shared" si="1"/>
        <v>13</v>
      </c>
    </row>
    <row r="69" spans="1:46" ht="15" customHeight="1">
      <c r="A69" s="226">
        <f t="shared" si="0"/>
        <v>0</v>
      </c>
      <c r="B69" s="22"/>
      <c r="C69" s="2"/>
      <c r="D69" s="229"/>
      <c r="E69" s="277"/>
      <c r="F69" s="371"/>
      <c r="G69" s="371"/>
      <c r="H69" s="371"/>
      <c r="I69" s="177"/>
      <c r="J69" s="234"/>
      <c r="K69" s="177"/>
      <c r="L69" s="235"/>
      <c r="M69" s="177"/>
      <c r="N69" s="372"/>
      <c r="O69" s="373"/>
      <c r="P69" s="373"/>
      <c r="Q69" s="374"/>
      <c r="R69" s="179"/>
      <c r="S69" s="372"/>
      <c r="T69" s="373"/>
      <c r="U69" s="374"/>
      <c r="V69" s="278"/>
      <c r="W69" s="372"/>
      <c r="X69" s="373"/>
      <c r="Y69" s="373"/>
      <c r="Z69" s="374"/>
      <c r="AA69" s="12"/>
      <c r="AB69" s="276"/>
      <c r="AC69" s="12"/>
      <c r="AD69" s="378"/>
      <c r="AE69" s="379"/>
      <c r="AF69" s="379"/>
      <c r="AG69" s="379"/>
      <c r="AH69" s="379"/>
      <c r="AI69" s="379"/>
      <c r="AJ69" s="380"/>
      <c r="AK69" s="2"/>
      <c r="AL69" s="2"/>
      <c r="AM69" s="2"/>
      <c r="AN69" s="2"/>
      <c r="AO69" s="2"/>
      <c r="AP69" s="2"/>
      <c r="AQ69" s="2"/>
      <c r="AR69" s="3"/>
      <c r="AS69" s="2"/>
      <c r="AT69" s="181">
        <f t="shared" si="1"/>
        <v>14</v>
      </c>
    </row>
    <row r="70" spans="1:46" ht="15" customHeight="1">
      <c r="A70" s="226">
        <f t="shared" si="0"/>
        <v>0</v>
      </c>
      <c r="B70" s="22"/>
      <c r="C70" s="2"/>
      <c r="D70" s="229"/>
      <c r="E70" s="277"/>
      <c r="F70" s="371"/>
      <c r="G70" s="371"/>
      <c r="H70" s="371"/>
      <c r="I70" s="177"/>
      <c r="J70" s="234"/>
      <c r="K70" s="177"/>
      <c r="L70" s="235"/>
      <c r="M70" s="177"/>
      <c r="N70" s="372"/>
      <c r="O70" s="373"/>
      <c r="P70" s="373"/>
      <c r="Q70" s="374"/>
      <c r="R70" s="179"/>
      <c r="S70" s="372"/>
      <c r="T70" s="373"/>
      <c r="U70" s="374"/>
      <c r="V70" s="278"/>
      <c r="W70" s="372"/>
      <c r="X70" s="373"/>
      <c r="Y70" s="373"/>
      <c r="Z70" s="374"/>
      <c r="AA70" s="12"/>
      <c r="AB70" s="276"/>
      <c r="AC70" s="12"/>
      <c r="AD70" s="378"/>
      <c r="AE70" s="379"/>
      <c r="AF70" s="379"/>
      <c r="AG70" s="379"/>
      <c r="AH70" s="379"/>
      <c r="AI70" s="379"/>
      <c r="AJ70" s="380"/>
      <c r="AK70" s="2"/>
      <c r="AL70" s="2"/>
      <c r="AM70" s="2"/>
      <c r="AN70" s="2"/>
      <c r="AO70" s="2"/>
      <c r="AP70" s="2"/>
      <c r="AQ70" s="2"/>
      <c r="AR70" s="3"/>
      <c r="AS70" s="2"/>
      <c r="AT70" s="181">
        <f t="shared" si="1"/>
        <v>15</v>
      </c>
    </row>
    <row r="71" spans="1:46" ht="15" customHeight="1">
      <c r="A71" s="226">
        <f t="shared" si="0"/>
        <v>0</v>
      </c>
      <c r="B71" s="22"/>
      <c r="C71" s="2"/>
      <c r="D71" s="229"/>
      <c r="E71" s="277"/>
      <c r="F71" s="371"/>
      <c r="G71" s="371"/>
      <c r="H71" s="371"/>
      <c r="I71" s="177"/>
      <c r="J71" s="234"/>
      <c r="K71" s="177"/>
      <c r="L71" s="235"/>
      <c r="M71" s="177"/>
      <c r="N71" s="372"/>
      <c r="O71" s="373"/>
      <c r="P71" s="373"/>
      <c r="Q71" s="374"/>
      <c r="R71" s="179"/>
      <c r="S71" s="372"/>
      <c r="T71" s="373"/>
      <c r="U71" s="374"/>
      <c r="V71" s="278"/>
      <c r="W71" s="372"/>
      <c r="X71" s="373"/>
      <c r="Y71" s="373"/>
      <c r="Z71" s="374"/>
      <c r="AA71" s="12"/>
      <c r="AB71" s="276"/>
      <c r="AC71" s="12"/>
      <c r="AD71" s="378"/>
      <c r="AE71" s="379"/>
      <c r="AF71" s="379"/>
      <c r="AG71" s="379"/>
      <c r="AH71" s="379"/>
      <c r="AI71" s="379"/>
      <c r="AJ71" s="380"/>
      <c r="AK71" s="2"/>
      <c r="AL71" s="2"/>
      <c r="AM71" s="2"/>
      <c r="AN71" s="2"/>
      <c r="AO71" s="2"/>
      <c r="AP71" s="2"/>
      <c r="AQ71" s="2"/>
      <c r="AR71" s="3"/>
      <c r="AS71" s="2"/>
      <c r="AT71" s="181">
        <f t="shared" si="1"/>
        <v>16</v>
      </c>
    </row>
    <row r="72" spans="1:46" ht="15" customHeight="1">
      <c r="A72" s="226">
        <f t="shared" si="0"/>
        <v>0</v>
      </c>
      <c r="B72" s="22"/>
      <c r="C72" s="2"/>
      <c r="D72" s="229"/>
      <c r="E72" s="277"/>
      <c r="F72" s="371"/>
      <c r="G72" s="371"/>
      <c r="H72" s="371"/>
      <c r="I72" s="177"/>
      <c r="J72" s="234"/>
      <c r="K72" s="177"/>
      <c r="L72" s="235"/>
      <c r="M72" s="177"/>
      <c r="N72" s="372"/>
      <c r="O72" s="373"/>
      <c r="P72" s="373"/>
      <c r="Q72" s="374"/>
      <c r="R72" s="179"/>
      <c r="S72" s="372"/>
      <c r="T72" s="373"/>
      <c r="U72" s="374"/>
      <c r="V72" s="278"/>
      <c r="W72" s="372"/>
      <c r="X72" s="373"/>
      <c r="Y72" s="373"/>
      <c r="Z72" s="374"/>
      <c r="AA72" s="12"/>
      <c r="AB72" s="276"/>
      <c r="AC72" s="12"/>
      <c r="AD72" s="378"/>
      <c r="AE72" s="379"/>
      <c r="AF72" s="379"/>
      <c r="AG72" s="379"/>
      <c r="AH72" s="379"/>
      <c r="AI72" s="379"/>
      <c r="AJ72" s="380"/>
      <c r="AK72" s="2"/>
      <c r="AL72" s="2"/>
      <c r="AM72" s="2"/>
      <c r="AN72" s="2"/>
      <c r="AO72" s="2"/>
      <c r="AP72" s="2"/>
      <c r="AQ72" s="2"/>
      <c r="AR72" s="3"/>
      <c r="AS72" s="2"/>
      <c r="AT72" s="181">
        <f t="shared" si="1"/>
        <v>17</v>
      </c>
    </row>
    <row r="73" spans="1:46" ht="15" customHeight="1">
      <c r="A73" s="226">
        <f t="shared" si="0"/>
        <v>0</v>
      </c>
      <c r="B73" s="22"/>
      <c r="C73" s="2"/>
      <c r="D73" s="229"/>
      <c r="E73" s="277"/>
      <c r="F73" s="371"/>
      <c r="G73" s="371"/>
      <c r="H73" s="371"/>
      <c r="I73" s="177"/>
      <c r="J73" s="234"/>
      <c r="K73" s="177"/>
      <c r="L73" s="235"/>
      <c r="M73" s="177"/>
      <c r="N73" s="372"/>
      <c r="O73" s="373"/>
      <c r="P73" s="373"/>
      <c r="Q73" s="374"/>
      <c r="R73" s="179"/>
      <c r="S73" s="372"/>
      <c r="T73" s="373"/>
      <c r="U73" s="374"/>
      <c r="V73" s="278"/>
      <c r="W73" s="372"/>
      <c r="X73" s="373"/>
      <c r="Y73" s="373"/>
      <c r="Z73" s="374"/>
      <c r="AA73" s="12"/>
      <c r="AB73" s="276"/>
      <c r="AC73" s="12"/>
      <c r="AD73" s="378"/>
      <c r="AE73" s="379"/>
      <c r="AF73" s="379"/>
      <c r="AG73" s="379"/>
      <c r="AH73" s="379"/>
      <c r="AI73" s="379"/>
      <c r="AJ73" s="380"/>
      <c r="AK73" s="2"/>
      <c r="AL73" s="2"/>
      <c r="AM73" s="2"/>
      <c r="AN73" s="2"/>
      <c r="AO73" s="2"/>
      <c r="AP73" s="2"/>
      <c r="AQ73" s="2"/>
      <c r="AR73" s="3"/>
      <c r="AS73" s="2"/>
      <c r="AT73" s="181">
        <f t="shared" si="1"/>
        <v>18</v>
      </c>
    </row>
    <row r="74" spans="1:46" ht="15" customHeight="1">
      <c r="A74" s="226">
        <f t="shared" si="0"/>
        <v>0</v>
      </c>
      <c r="B74" s="22"/>
      <c r="C74" s="2"/>
      <c r="D74" s="229"/>
      <c r="E74" s="277"/>
      <c r="F74" s="371"/>
      <c r="G74" s="371"/>
      <c r="H74" s="371"/>
      <c r="I74" s="177"/>
      <c r="J74" s="234"/>
      <c r="K74" s="177"/>
      <c r="L74" s="235"/>
      <c r="M74" s="177"/>
      <c r="N74" s="372"/>
      <c r="O74" s="373"/>
      <c r="P74" s="373"/>
      <c r="Q74" s="374"/>
      <c r="R74" s="179"/>
      <c r="S74" s="372"/>
      <c r="T74" s="373"/>
      <c r="U74" s="374"/>
      <c r="V74" s="278"/>
      <c r="W74" s="372"/>
      <c r="X74" s="373"/>
      <c r="Y74" s="373"/>
      <c r="Z74" s="374"/>
      <c r="AA74" s="12"/>
      <c r="AB74" s="276"/>
      <c r="AC74" s="12"/>
      <c r="AD74" s="378"/>
      <c r="AE74" s="379"/>
      <c r="AF74" s="379"/>
      <c r="AG74" s="379"/>
      <c r="AH74" s="379"/>
      <c r="AI74" s="379"/>
      <c r="AJ74" s="380"/>
      <c r="AK74" s="2"/>
      <c r="AL74" s="2"/>
      <c r="AM74" s="2"/>
      <c r="AN74" s="2"/>
      <c r="AO74" s="2"/>
      <c r="AP74" s="2"/>
      <c r="AQ74" s="2"/>
      <c r="AR74" s="3"/>
      <c r="AS74" s="2"/>
      <c r="AT74" s="181">
        <f t="shared" si="1"/>
        <v>19</v>
      </c>
    </row>
    <row r="75" spans="1:46" ht="15" customHeight="1">
      <c r="A75" s="226">
        <f t="shared" si="0"/>
        <v>0</v>
      </c>
      <c r="B75" s="22"/>
      <c r="C75" s="2"/>
      <c r="D75" s="229"/>
      <c r="E75" s="277"/>
      <c r="F75" s="371"/>
      <c r="G75" s="371"/>
      <c r="H75" s="371"/>
      <c r="I75" s="177"/>
      <c r="J75" s="234"/>
      <c r="K75" s="177"/>
      <c r="L75" s="235"/>
      <c r="M75" s="177"/>
      <c r="N75" s="372"/>
      <c r="O75" s="373"/>
      <c r="P75" s="373"/>
      <c r="Q75" s="374"/>
      <c r="R75" s="179"/>
      <c r="S75" s="372"/>
      <c r="T75" s="373"/>
      <c r="U75" s="374"/>
      <c r="V75" s="278"/>
      <c r="W75" s="372"/>
      <c r="X75" s="373"/>
      <c r="Y75" s="373"/>
      <c r="Z75" s="374"/>
      <c r="AA75" s="12"/>
      <c r="AB75" s="276"/>
      <c r="AC75" s="12"/>
      <c r="AD75" s="378"/>
      <c r="AE75" s="379"/>
      <c r="AF75" s="379"/>
      <c r="AG75" s="379"/>
      <c r="AH75" s="379"/>
      <c r="AI75" s="379"/>
      <c r="AJ75" s="380"/>
      <c r="AK75" s="2"/>
      <c r="AL75" s="2"/>
      <c r="AM75" s="2"/>
      <c r="AN75" s="2"/>
      <c r="AO75" s="2"/>
      <c r="AP75" s="2"/>
      <c r="AQ75" s="2"/>
      <c r="AR75" s="3"/>
      <c r="AS75" s="2"/>
      <c r="AT75" s="181">
        <f t="shared" si="1"/>
        <v>20</v>
      </c>
    </row>
    <row r="76" spans="1:46" ht="15" customHeight="1">
      <c r="A76" s="226">
        <f t="shared" si="0"/>
        <v>0</v>
      </c>
      <c r="B76" s="22"/>
      <c r="C76" s="2"/>
      <c r="D76" s="229"/>
      <c r="E76" s="277"/>
      <c r="F76" s="371"/>
      <c r="G76" s="371"/>
      <c r="H76" s="371"/>
      <c r="I76" s="177"/>
      <c r="J76" s="234"/>
      <c r="K76" s="177"/>
      <c r="L76" s="235"/>
      <c r="M76" s="177"/>
      <c r="N76" s="372"/>
      <c r="O76" s="373"/>
      <c r="P76" s="373"/>
      <c r="Q76" s="374"/>
      <c r="R76" s="179"/>
      <c r="S76" s="372"/>
      <c r="T76" s="373"/>
      <c r="U76" s="374"/>
      <c r="V76" s="278"/>
      <c r="W76" s="372"/>
      <c r="X76" s="373"/>
      <c r="Y76" s="373"/>
      <c r="Z76" s="374"/>
      <c r="AA76" s="12"/>
      <c r="AB76" s="276"/>
      <c r="AC76" s="12"/>
      <c r="AD76" s="378"/>
      <c r="AE76" s="379"/>
      <c r="AF76" s="379"/>
      <c r="AG76" s="379"/>
      <c r="AH76" s="379"/>
      <c r="AI76" s="379"/>
      <c r="AJ76" s="380"/>
      <c r="AK76" s="2"/>
      <c r="AL76" s="2"/>
      <c r="AM76" s="2"/>
      <c r="AN76" s="2"/>
      <c r="AO76" s="2"/>
      <c r="AP76" s="2"/>
      <c r="AQ76" s="2"/>
      <c r="AR76" s="3"/>
      <c r="AS76" s="2"/>
      <c r="AT76" s="181">
        <f t="shared" si="1"/>
        <v>21</v>
      </c>
    </row>
    <row r="77" spans="1:46" ht="15" customHeight="1">
      <c r="A77" s="226">
        <f t="shared" si="0"/>
        <v>0</v>
      </c>
      <c r="B77" s="22"/>
      <c r="C77" s="2"/>
      <c r="D77" s="229"/>
      <c r="E77" s="277"/>
      <c r="F77" s="371"/>
      <c r="G77" s="371"/>
      <c r="H77" s="371"/>
      <c r="I77" s="177"/>
      <c r="J77" s="234"/>
      <c r="K77" s="177"/>
      <c r="L77" s="235"/>
      <c r="M77" s="177"/>
      <c r="N77" s="372"/>
      <c r="O77" s="373"/>
      <c r="P77" s="373"/>
      <c r="Q77" s="374"/>
      <c r="R77" s="179"/>
      <c r="S77" s="372"/>
      <c r="T77" s="373"/>
      <c r="U77" s="374"/>
      <c r="V77" s="278"/>
      <c r="W77" s="372"/>
      <c r="X77" s="373"/>
      <c r="Y77" s="373"/>
      <c r="Z77" s="374"/>
      <c r="AA77" s="12"/>
      <c r="AB77" s="276"/>
      <c r="AC77" s="12"/>
      <c r="AD77" s="378"/>
      <c r="AE77" s="379"/>
      <c r="AF77" s="379"/>
      <c r="AG77" s="379"/>
      <c r="AH77" s="379"/>
      <c r="AI77" s="379"/>
      <c r="AJ77" s="380"/>
      <c r="AK77" s="2"/>
      <c r="AL77" s="2"/>
      <c r="AM77" s="2"/>
      <c r="AN77" s="2"/>
      <c r="AO77" s="2"/>
      <c r="AP77" s="2"/>
      <c r="AQ77" s="2"/>
      <c r="AR77" s="3"/>
      <c r="AS77" s="2"/>
      <c r="AT77" s="181">
        <f t="shared" si="1"/>
        <v>22</v>
      </c>
    </row>
    <row r="78" spans="1:46" ht="15" customHeight="1">
      <c r="A78" s="226">
        <f t="shared" si="0"/>
        <v>0</v>
      </c>
      <c r="B78" s="22"/>
      <c r="C78" s="2"/>
      <c r="D78" s="229"/>
      <c r="E78" s="14"/>
      <c r="F78" s="371"/>
      <c r="G78" s="371"/>
      <c r="H78" s="371"/>
      <c r="I78" s="14"/>
      <c r="J78" s="234"/>
      <c r="K78" s="14"/>
      <c r="L78" s="235"/>
      <c r="M78" s="14"/>
      <c r="N78" s="372"/>
      <c r="O78" s="373"/>
      <c r="P78" s="373"/>
      <c r="Q78" s="374"/>
      <c r="R78" s="14"/>
      <c r="S78" s="372"/>
      <c r="T78" s="373"/>
      <c r="U78" s="374"/>
      <c r="V78" s="14"/>
      <c r="W78" s="372"/>
      <c r="X78" s="373"/>
      <c r="Y78" s="373"/>
      <c r="Z78" s="374"/>
      <c r="AA78" s="12"/>
      <c r="AB78" s="276"/>
      <c r="AC78" s="12"/>
      <c r="AD78" s="378"/>
      <c r="AE78" s="379"/>
      <c r="AF78" s="379"/>
      <c r="AG78" s="379"/>
      <c r="AH78" s="379"/>
      <c r="AI78" s="379"/>
      <c r="AJ78" s="380"/>
      <c r="AK78" s="2"/>
      <c r="AL78" s="2"/>
      <c r="AM78" s="2"/>
      <c r="AN78" s="2"/>
      <c r="AO78" s="2"/>
      <c r="AP78" s="2"/>
      <c r="AQ78" s="2"/>
      <c r="AR78" s="3"/>
      <c r="AS78" s="2"/>
      <c r="AT78" s="181">
        <f t="shared" si="1"/>
        <v>23</v>
      </c>
    </row>
    <row r="79" spans="1:46" ht="15" customHeight="1">
      <c r="A79" s="226">
        <f t="shared" si="0"/>
        <v>0</v>
      </c>
      <c r="B79" s="22"/>
      <c r="C79" s="2"/>
      <c r="D79" s="229"/>
      <c r="E79" s="14"/>
      <c r="F79" s="371"/>
      <c r="G79" s="371"/>
      <c r="H79" s="371"/>
      <c r="I79" s="14"/>
      <c r="J79" s="234"/>
      <c r="K79" s="14"/>
      <c r="L79" s="235"/>
      <c r="M79" s="14"/>
      <c r="N79" s="372"/>
      <c r="O79" s="373"/>
      <c r="P79" s="373"/>
      <c r="Q79" s="374"/>
      <c r="R79" s="14"/>
      <c r="S79" s="372"/>
      <c r="T79" s="373"/>
      <c r="U79" s="374"/>
      <c r="V79" s="14"/>
      <c r="W79" s="372"/>
      <c r="X79" s="373"/>
      <c r="Y79" s="373"/>
      <c r="Z79" s="374"/>
      <c r="AA79" s="12"/>
      <c r="AB79" s="276"/>
      <c r="AC79" s="12"/>
      <c r="AD79" s="378"/>
      <c r="AE79" s="379"/>
      <c r="AF79" s="379"/>
      <c r="AG79" s="379"/>
      <c r="AH79" s="379"/>
      <c r="AI79" s="379"/>
      <c r="AJ79" s="380"/>
      <c r="AK79" s="2"/>
      <c r="AL79" s="2"/>
      <c r="AM79" s="2"/>
      <c r="AN79" s="2"/>
      <c r="AO79" s="2"/>
      <c r="AP79" s="2"/>
      <c r="AQ79" s="2"/>
      <c r="AR79" s="3"/>
      <c r="AS79" s="2"/>
      <c r="AT79" s="181">
        <f t="shared" si="1"/>
        <v>24</v>
      </c>
    </row>
    <row r="80" spans="1:46" ht="15" customHeight="1">
      <c r="A80" s="226">
        <f t="shared" si="0"/>
        <v>0</v>
      </c>
      <c r="B80" s="22"/>
      <c r="C80" s="2"/>
      <c r="D80" s="229"/>
      <c r="E80" s="14"/>
      <c r="F80" s="371"/>
      <c r="G80" s="371"/>
      <c r="H80" s="371"/>
      <c r="I80" s="14"/>
      <c r="J80" s="234"/>
      <c r="K80" s="14"/>
      <c r="L80" s="235"/>
      <c r="M80" s="14"/>
      <c r="N80" s="372"/>
      <c r="O80" s="373"/>
      <c r="P80" s="373"/>
      <c r="Q80" s="374"/>
      <c r="R80" s="14"/>
      <c r="S80" s="372"/>
      <c r="T80" s="373"/>
      <c r="U80" s="374"/>
      <c r="V80" s="14"/>
      <c r="W80" s="372"/>
      <c r="X80" s="373"/>
      <c r="Y80" s="373"/>
      <c r="Z80" s="374"/>
      <c r="AA80" s="12"/>
      <c r="AB80" s="276"/>
      <c r="AC80" s="12"/>
      <c r="AD80" s="378"/>
      <c r="AE80" s="379"/>
      <c r="AF80" s="379"/>
      <c r="AG80" s="379"/>
      <c r="AH80" s="379"/>
      <c r="AI80" s="379"/>
      <c r="AJ80" s="380"/>
      <c r="AK80" s="2"/>
      <c r="AL80" s="2"/>
      <c r="AM80" s="2"/>
      <c r="AN80" s="2"/>
      <c r="AO80" s="2"/>
      <c r="AP80" s="2"/>
      <c r="AQ80" s="2"/>
      <c r="AR80" s="3"/>
      <c r="AS80" s="2"/>
      <c r="AT80" s="181">
        <f t="shared" si="1"/>
        <v>25</v>
      </c>
    </row>
    <row r="81" spans="1:46" ht="15" customHeight="1">
      <c r="A81" s="226">
        <f t="shared" si="0"/>
        <v>0</v>
      </c>
      <c r="B81" s="22"/>
      <c r="C81" s="2"/>
      <c r="D81" s="229"/>
      <c r="E81" s="14"/>
      <c r="F81" s="371"/>
      <c r="G81" s="371"/>
      <c r="H81" s="371"/>
      <c r="I81" s="14"/>
      <c r="J81" s="234"/>
      <c r="K81" s="14"/>
      <c r="L81" s="235"/>
      <c r="M81" s="14"/>
      <c r="N81" s="372"/>
      <c r="O81" s="373"/>
      <c r="P81" s="373"/>
      <c r="Q81" s="374"/>
      <c r="R81" s="14"/>
      <c r="S81" s="372"/>
      <c r="T81" s="373"/>
      <c r="U81" s="374"/>
      <c r="V81" s="14"/>
      <c r="W81" s="372"/>
      <c r="X81" s="373"/>
      <c r="Y81" s="373"/>
      <c r="Z81" s="374"/>
      <c r="AA81" s="12"/>
      <c r="AB81" s="276"/>
      <c r="AC81" s="12"/>
      <c r="AD81" s="378"/>
      <c r="AE81" s="379"/>
      <c r="AF81" s="379"/>
      <c r="AG81" s="379"/>
      <c r="AH81" s="379"/>
      <c r="AI81" s="379"/>
      <c r="AJ81" s="380"/>
      <c r="AK81" s="2"/>
      <c r="AL81" s="2"/>
      <c r="AM81" s="2"/>
      <c r="AN81" s="2"/>
      <c r="AO81" s="2"/>
      <c r="AP81" s="2"/>
      <c r="AQ81" s="2"/>
      <c r="AR81" s="3"/>
      <c r="AS81" s="2"/>
      <c r="AT81" s="181">
        <f t="shared" si="1"/>
        <v>26</v>
      </c>
    </row>
    <row r="82" spans="1:46" ht="15" customHeight="1">
      <c r="A82" s="226">
        <f t="shared" si="0"/>
        <v>0</v>
      </c>
      <c r="B82" s="22"/>
      <c r="C82" s="2"/>
      <c r="D82" s="229"/>
      <c r="E82" s="14"/>
      <c r="F82" s="371"/>
      <c r="G82" s="371"/>
      <c r="H82" s="371"/>
      <c r="I82" s="14"/>
      <c r="J82" s="234"/>
      <c r="K82" s="14"/>
      <c r="L82" s="235"/>
      <c r="M82" s="14"/>
      <c r="N82" s="372"/>
      <c r="O82" s="373"/>
      <c r="P82" s="373"/>
      <c r="Q82" s="374"/>
      <c r="R82" s="14"/>
      <c r="S82" s="372"/>
      <c r="T82" s="373"/>
      <c r="U82" s="374"/>
      <c r="V82" s="14"/>
      <c r="W82" s="372"/>
      <c r="X82" s="373"/>
      <c r="Y82" s="373"/>
      <c r="Z82" s="374"/>
      <c r="AA82" s="12"/>
      <c r="AB82" s="276"/>
      <c r="AC82" s="12"/>
      <c r="AD82" s="378"/>
      <c r="AE82" s="379"/>
      <c r="AF82" s="379"/>
      <c r="AG82" s="379"/>
      <c r="AH82" s="379"/>
      <c r="AI82" s="379"/>
      <c r="AJ82" s="380"/>
      <c r="AK82" s="2"/>
      <c r="AL82" s="2"/>
      <c r="AM82" s="2"/>
      <c r="AN82" s="2"/>
      <c r="AO82" s="2"/>
      <c r="AP82" s="2"/>
      <c r="AQ82" s="2"/>
      <c r="AR82" s="3"/>
      <c r="AT82" s="181">
        <f t="shared" si="1"/>
        <v>27</v>
      </c>
    </row>
    <row r="83" spans="1:46" ht="15" customHeight="1">
      <c r="A83" s="226">
        <f t="shared" si="0"/>
        <v>0</v>
      </c>
      <c r="B83" s="22"/>
      <c r="C83" s="2"/>
      <c r="D83" s="229"/>
      <c r="E83" s="14"/>
      <c r="F83" s="371"/>
      <c r="G83" s="371"/>
      <c r="H83" s="371"/>
      <c r="I83" s="14"/>
      <c r="J83" s="234"/>
      <c r="K83" s="14"/>
      <c r="L83" s="235"/>
      <c r="M83" s="14"/>
      <c r="N83" s="372"/>
      <c r="O83" s="373"/>
      <c r="P83" s="373"/>
      <c r="Q83" s="374"/>
      <c r="R83" s="14"/>
      <c r="S83" s="372"/>
      <c r="T83" s="373"/>
      <c r="U83" s="374"/>
      <c r="V83" s="14"/>
      <c r="W83" s="372"/>
      <c r="X83" s="373"/>
      <c r="Y83" s="373"/>
      <c r="Z83" s="374"/>
      <c r="AA83" s="12"/>
      <c r="AB83" s="276"/>
      <c r="AC83" s="12"/>
      <c r="AD83" s="378"/>
      <c r="AE83" s="379"/>
      <c r="AF83" s="379"/>
      <c r="AG83" s="379"/>
      <c r="AH83" s="379"/>
      <c r="AI83" s="379"/>
      <c r="AJ83" s="380"/>
      <c r="AK83" s="2"/>
      <c r="AL83" s="2"/>
      <c r="AM83" s="2"/>
      <c r="AN83" s="2"/>
      <c r="AO83" s="2"/>
      <c r="AP83" s="2"/>
      <c r="AQ83" s="2"/>
      <c r="AR83" s="3"/>
      <c r="AT83" s="181">
        <f t="shared" si="1"/>
        <v>28</v>
      </c>
    </row>
    <row r="84" spans="1:46" ht="15" customHeight="1">
      <c r="A84" s="226">
        <f t="shared" si="0"/>
        <v>0</v>
      </c>
      <c r="B84" s="22"/>
      <c r="C84" s="2"/>
      <c r="D84" s="229"/>
      <c r="E84" s="14"/>
      <c r="F84" s="371"/>
      <c r="G84" s="371"/>
      <c r="H84" s="371"/>
      <c r="I84" s="14"/>
      <c r="J84" s="234"/>
      <c r="K84" s="14"/>
      <c r="L84" s="235"/>
      <c r="M84" s="14"/>
      <c r="N84" s="372"/>
      <c r="O84" s="373"/>
      <c r="P84" s="373"/>
      <c r="Q84" s="374"/>
      <c r="R84" s="14"/>
      <c r="S84" s="372"/>
      <c r="T84" s="373"/>
      <c r="U84" s="374"/>
      <c r="V84" s="14"/>
      <c r="W84" s="372"/>
      <c r="X84" s="373"/>
      <c r="Y84" s="373"/>
      <c r="Z84" s="374"/>
      <c r="AA84" s="12"/>
      <c r="AB84" s="276"/>
      <c r="AC84" s="12"/>
      <c r="AD84" s="378"/>
      <c r="AE84" s="379"/>
      <c r="AF84" s="379"/>
      <c r="AG84" s="379"/>
      <c r="AH84" s="379"/>
      <c r="AI84" s="379"/>
      <c r="AJ84" s="380"/>
      <c r="AK84" s="2"/>
      <c r="AL84" s="2"/>
      <c r="AM84" s="2"/>
      <c r="AN84" s="2"/>
      <c r="AO84" s="2"/>
      <c r="AP84" s="2"/>
      <c r="AQ84" s="2"/>
      <c r="AR84" s="3"/>
      <c r="AT84" s="181">
        <f t="shared" si="1"/>
        <v>29</v>
      </c>
    </row>
    <row r="85" spans="1:46" ht="15" customHeight="1">
      <c r="A85" s="226">
        <f t="shared" si="0"/>
        <v>0</v>
      </c>
      <c r="B85" s="22"/>
      <c r="C85" s="2"/>
      <c r="D85" s="229"/>
      <c r="E85" s="14"/>
      <c r="F85" s="371"/>
      <c r="G85" s="371"/>
      <c r="H85" s="371"/>
      <c r="I85" s="14"/>
      <c r="J85" s="234"/>
      <c r="K85" s="14"/>
      <c r="L85" s="235"/>
      <c r="M85" s="14"/>
      <c r="N85" s="372"/>
      <c r="O85" s="373"/>
      <c r="P85" s="373"/>
      <c r="Q85" s="374"/>
      <c r="R85" s="14"/>
      <c r="S85" s="372"/>
      <c r="T85" s="373"/>
      <c r="U85" s="374"/>
      <c r="V85" s="14"/>
      <c r="W85" s="372"/>
      <c r="X85" s="373"/>
      <c r="Y85" s="373"/>
      <c r="Z85" s="374"/>
      <c r="AA85" s="12"/>
      <c r="AB85" s="276"/>
      <c r="AC85" s="12"/>
      <c r="AD85" s="378"/>
      <c r="AE85" s="379"/>
      <c r="AF85" s="379"/>
      <c r="AG85" s="379"/>
      <c r="AH85" s="379"/>
      <c r="AI85" s="379"/>
      <c r="AJ85" s="380"/>
      <c r="AK85" s="2"/>
      <c r="AL85" s="2"/>
      <c r="AM85" s="2"/>
      <c r="AN85" s="2"/>
      <c r="AO85" s="2"/>
      <c r="AP85" s="2"/>
      <c r="AQ85" s="2"/>
      <c r="AR85" s="3"/>
      <c r="AT85" s="181">
        <f t="shared" si="1"/>
        <v>30</v>
      </c>
    </row>
    <row r="86" spans="1:46" ht="15" customHeight="1">
      <c r="A86" s="226">
        <f t="shared" si="0"/>
        <v>0</v>
      </c>
      <c r="B86" s="22"/>
      <c r="C86" s="2"/>
      <c r="D86" s="229"/>
      <c r="E86" s="14"/>
      <c r="F86" s="371"/>
      <c r="G86" s="371"/>
      <c r="H86" s="371"/>
      <c r="I86" s="14"/>
      <c r="J86" s="234"/>
      <c r="K86" s="14"/>
      <c r="L86" s="235"/>
      <c r="M86" s="14"/>
      <c r="N86" s="372"/>
      <c r="O86" s="373"/>
      <c r="P86" s="373"/>
      <c r="Q86" s="374"/>
      <c r="R86" s="14"/>
      <c r="S86" s="372"/>
      <c r="T86" s="373"/>
      <c r="U86" s="374"/>
      <c r="V86" s="14"/>
      <c r="W86" s="372"/>
      <c r="X86" s="373"/>
      <c r="Y86" s="373"/>
      <c r="Z86" s="374"/>
      <c r="AA86" s="12"/>
      <c r="AB86" s="276"/>
      <c r="AC86" s="12"/>
      <c r="AD86" s="378"/>
      <c r="AE86" s="379"/>
      <c r="AF86" s="379"/>
      <c r="AG86" s="379"/>
      <c r="AH86" s="379"/>
      <c r="AI86" s="379"/>
      <c r="AJ86" s="380"/>
      <c r="AK86" s="2"/>
      <c r="AL86" s="2"/>
      <c r="AM86" s="2"/>
      <c r="AN86" s="2"/>
      <c r="AO86" s="2"/>
      <c r="AP86" s="2"/>
      <c r="AQ86" s="2"/>
      <c r="AR86" s="3"/>
      <c r="AT86" s="181">
        <f t="shared" si="1"/>
        <v>31</v>
      </c>
    </row>
    <row r="87" spans="1:46" ht="15" customHeight="1">
      <c r="A87" s="226">
        <f t="shared" si="0"/>
        <v>0</v>
      </c>
      <c r="B87" s="22"/>
      <c r="C87" s="2"/>
      <c r="D87" s="229"/>
      <c r="E87" s="14"/>
      <c r="F87" s="371"/>
      <c r="G87" s="371"/>
      <c r="H87" s="371"/>
      <c r="I87" s="14"/>
      <c r="J87" s="234"/>
      <c r="K87" s="14"/>
      <c r="L87" s="235"/>
      <c r="M87" s="14"/>
      <c r="N87" s="372"/>
      <c r="O87" s="373"/>
      <c r="P87" s="373"/>
      <c r="Q87" s="374"/>
      <c r="R87" s="14"/>
      <c r="S87" s="372"/>
      <c r="T87" s="373"/>
      <c r="U87" s="374"/>
      <c r="V87" s="14"/>
      <c r="W87" s="372"/>
      <c r="X87" s="373"/>
      <c r="Y87" s="373"/>
      <c r="Z87" s="374"/>
      <c r="AA87" s="12"/>
      <c r="AB87" s="276"/>
      <c r="AC87" s="12"/>
      <c r="AD87" s="378"/>
      <c r="AE87" s="379"/>
      <c r="AF87" s="379"/>
      <c r="AG87" s="379"/>
      <c r="AH87" s="379"/>
      <c r="AI87" s="379"/>
      <c r="AJ87" s="380"/>
      <c r="AK87" s="2"/>
      <c r="AL87" s="2"/>
      <c r="AM87" s="2"/>
      <c r="AN87" s="2"/>
      <c r="AO87" s="2"/>
      <c r="AP87" s="2"/>
      <c r="AQ87" s="2"/>
      <c r="AR87" s="3"/>
      <c r="AT87" s="181">
        <f t="shared" si="1"/>
        <v>32</v>
      </c>
    </row>
    <row r="88" spans="1:46" ht="15" customHeight="1">
      <c r="A88" s="226">
        <f t="shared" si="0"/>
        <v>0</v>
      </c>
      <c r="B88" s="22"/>
      <c r="C88" s="2"/>
      <c r="D88" s="229"/>
      <c r="E88" s="14"/>
      <c r="F88" s="371"/>
      <c r="G88" s="371"/>
      <c r="H88" s="371"/>
      <c r="I88" s="14"/>
      <c r="J88" s="234"/>
      <c r="K88" s="14"/>
      <c r="L88" s="235"/>
      <c r="M88" s="14"/>
      <c r="N88" s="372"/>
      <c r="O88" s="373"/>
      <c r="P88" s="373"/>
      <c r="Q88" s="374"/>
      <c r="R88" s="14"/>
      <c r="S88" s="372"/>
      <c r="T88" s="373"/>
      <c r="U88" s="374"/>
      <c r="V88" s="14"/>
      <c r="W88" s="372"/>
      <c r="X88" s="373"/>
      <c r="Y88" s="373"/>
      <c r="Z88" s="374"/>
      <c r="AA88" s="12"/>
      <c r="AB88" s="276"/>
      <c r="AC88" s="12"/>
      <c r="AD88" s="378"/>
      <c r="AE88" s="379"/>
      <c r="AF88" s="379"/>
      <c r="AG88" s="379"/>
      <c r="AH88" s="379"/>
      <c r="AI88" s="379"/>
      <c r="AJ88" s="380"/>
      <c r="AK88" s="2"/>
      <c r="AL88" s="2"/>
      <c r="AM88" s="2"/>
      <c r="AN88" s="2"/>
      <c r="AO88" s="2"/>
      <c r="AP88" s="2"/>
      <c r="AQ88" s="2"/>
      <c r="AR88" s="3"/>
      <c r="AT88" s="181">
        <f t="shared" si="1"/>
        <v>33</v>
      </c>
    </row>
    <row r="89" spans="1:46" ht="15" customHeight="1">
      <c r="A89" s="226">
        <f t="shared" si="0"/>
        <v>0</v>
      </c>
      <c r="B89" s="22"/>
      <c r="C89" s="2"/>
      <c r="D89" s="229"/>
      <c r="E89" s="14"/>
      <c r="F89" s="371"/>
      <c r="G89" s="371"/>
      <c r="H89" s="371"/>
      <c r="I89" s="14"/>
      <c r="J89" s="234"/>
      <c r="K89" s="14"/>
      <c r="L89" s="235"/>
      <c r="M89" s="14"/>
      <c r="N89" s="372"/>
      <c r="O89" s="373"/>
      <c r="P89" s="373"/>
      <c r="Q89" s="374"/>
      <c r="R89" s="14"/>
      <c r="S89" s="372"/>
      <c r="T89" s="373"/>
      <c r="U89" s="374"/>
      <c r="V89" s="14"/>
      <c r="W89" s="372"/>
      <c r="X89" s="373"/>
      <c r="Y89" s="373"/>
      <c r="Z89" s="374"/>
      <c r="AA89" s="12"/>
      <c r="AB89" s="276"/>
      <c r="AC89" s="12"/>
      <c r="AD89" s="378"/>
      <c r="AE89" s="379"/>
      <c r="AF89" s="379"/>
      <c r="AG89" s="379"/>
      <c r="AH89" s="379"/>
      <c r="AI89" s="379"/>
      <c r="AJ89" s="380"/>
      <c r="AK89" s="2"/>
      <c r="AL89" s="2"/>
      <c r="AM89" s="2"/>
      <c r="AN89" s="2"/>
      <c r="AO89" s="2"/>
      <c r="AP89" s="2"/>
      <c r="AQ89" s="2"/>
      <c r="AR89" s="3"/>
      <c r="AT89" s="181">
        <f t="shared" si="1"/>
        <v>34</v>
      </c>
    </row>
    <row r="90" spans="1:46" ht="15" customHeight="1">
      <c r="A90" s="226">
        <f t="shared" si="0"/>
        <v>0</v>
      </c>
      <c r="B90" s="22"/>
      <c r="C90" s="2"/>
      <c r="D90" s="2"/>
      <c r="E90" s="277"/>
      <c r="F90" s="385"/>
      <c r="G90" s="385"/>
      <c r="H90" s="385"/>
      <c r="I90" s="268"/>
      <c r="J90" s="278"/>
      <c r="K90" s="268"/>
      <c r="L90" s="272"/>
      <c r="M90" s="268"/>
      <c r="N90" s="385"/>
      <c r="O90" s="385"/>
      <c r="P90" s="385"/>
      <c r="Q90" s="385"/>
      <c r="R90" s="179"/>
      <c r="S90" s="385"/>
      <c r="T90" s="385"/>
      <c r="U90" s="385"/>
      <c r="V90" s="278"/>
      <c r="W90" s="383"/>
      <c r="X90" s="383"/>
      <c r="Y90" s="383"/>
      <c r="Z90" s="383"/>
      <c r="AA90" s="277"/>
      <c r="AB90" s="272"/>
      <c r="AC90" s="277"/>
      <c r="AD90" s="384"/>
      <c r="AE90" s="384"/>
      <c r="AF90" s="384"/>
      <c r="AG90" s="384"/>
      <c r="AH90" s="384"/>
      <c r="AI90" s="384"/>
      <c r="AJ90" s="384"/>
      <c r="AK90" s="2"/>
      <c r="AL90" s="2"/>
      <c r="AM90" s="2"/>
      <c r="AN90" s="2"/>
      <c r="AO90" s="2"/>
      <c r="AP90" s="2"/>
      <c r="AQ90" s="2"/>
      <c r="AR90" s="273"/>
      <c r="AT90" s="181">
        <f t="shared" si="1"/>
        <v>35</v>
      </c>
    </row>
    <row r="91" spans="1:46" ht="15" customHeight="1">
      <c r="A91" s="226">
        <f t="shared" si="0"/>
        <v>0</v>
      </c>
      <c r="B91" s="22"/>
      <c r="C91" s="2"/>
      <c r="D91" s="2"/>
      <c r="E91" s="277"/>
      <c r="F91" s="385"/>
      <c r="G91" s="385"/>
      <c r="H91" s="385"/>
      <c r="I91" s="268"/>
      <c r="J91" s="278"/>
      <c r="K91" s="268"/>
      <c r="L91" s="272"/>
      <c r="M91" s="268"/>
      <c r="N91" s="385"/>
      <c r="O91" s="385"/>
      <c r="P91" s="385"/>
      <c r="Q91" s="385"/>
      <c r="R91" s="179"/>
      <c r="S91" s="385"/>
      <c r="T91" s="385"/>
      <c r="U91" s="385"/>
      <c r="V91" s="278"/>
      <c r="W91" s="383"/>
      <c r="X91" s="383"/>
      <c r="Y91" s="383"/>
      <c r="Z91" s="383"/>
      <c r="AA91" s="277"/>
      <c r="AB91" s="272"/>
      <c r="AC91" s="277"/>
      <c r="AD91" s="384"/>
      <c r="AE91" s="384"/>
      <c r="AF91" s="384"/>
      <c r="AG91" s="384"/>
      <c r="AH91" s="384"/>
      <c r="AI91" s="384"/>
      <c r="AJ91" s="384"/>
      <c r="AK91" s="2"/>
      <c r="AL91" s="2"/>
      <c r="AM91" s="2"/>
      <c r="AN91" s="2"/>
      <c r="AO91" s="2"/>
      <c r="AP91" s="2"/>
      <c r="AQ91" s="2"/>
      <c r="AR91" s="273"/>
      <c r="AT91" s="181">
        <f t="shared" si="1"/>
        <v>36</v>
      </c>
    </row>
    <row r="92" spans="1:46" ht="15" customHeight="1">
      <c r="A92" s="226">
        <f t="shared" si="0"/>
        <v>0</v>
      </c>
      <c r="B92" s="22"/>
      <c r="C92" s="2"/>
      <c r="D92" s="229"/>
      <c r="E92" s="2"/>
      <c r="F92" s="371"/>
      <c r="G92" s="371"/>
      <c r="H92" s="371"/>
      <c r="I92" s="2"/>
      <c r="J92" s="234"/>
      <c r="K92" s="2"/>
      <c r="L92" s="235"/>
      <c r="M92" s="2"/>
      <c r="N92" s="375"/>
      <c r="O92" s="376"/>
      <c r="P92" s="376"/>
      <c r="Q92" s="377"/>
      <c r="R92" s="2"/>
      <c r="S92" s="372"/>
      <c r="T92" s="373"/>
      <c r="U92" s="374"/>
      <c r="V92" s="2"/>
      <c r="W92" s="372"/>
      <c r="X92" s="373"/>
      <c r="Y92" s="373"/>
      <c r="Z92" s="374"/>
      <c r="AA92" s="2"/>
      <c r="AB92" s="276"/>
      <c r="AC92" s="2"/>
      <c r="AD92" s="378"/>
      <c r="AE92" s="379"/>
      <c r="AF92" s="379"/>
      <c r="AG92" s="379"/>
      <c r="AH92" s="379"/>
      <c r="AI92" s="379"/>
      <c r="AJ92" s="380"/>
      <c r="AK92" s="2"/>
      <c r="AL92" s="2"/>
      <c r="AM92" s="2"/>
      <c r="AN92" s="2"/>
      <c r="AO92" s="2"/>
      <c r="AP92" s="2"/>
      <c r="AQ92" s="2"/>
      <c r="AR92" s="3"/>
      <c r="AT92" s="181">
        <f t="shared" si="1"/>
        <v>37</v>
      </c>
    </row>
    <row r="93" spans="1:46" ht="15" customHeight="1">
      <c r="A93" s="226">
        <f t="shared" si="0"/>
        <v>0</v>
      </c>
      <c r="B93" s="22"/>
      <c r="C93" s="2"/>
      <c r="D93" s="229"/>
      <c r="E93" s="2"/>
      <c r="F93" s="371"/>
      <c r="G93" s="371"/>
      <c r="H93" s="371"/>
      <c r="I93" s="2"/>
      <c r="J93" s="234"/>
      <c r="K93" s="2"/>
      <c r="L93" s="235"/>
      <c r="M93" s="2"/>
      <c r="N93" s="375"/>
      <c r="O93" s="376"/>
      <c r="P93" s="376"/>
      <c r="Q93" s="377"/>
      <c r="R93" s="2"/>
      <c r="S93" s="372"/>
      <c r="T93" s="373"/>
      <c r="U93" s="374"/>
      <c r="V93" s="2"/>
      <c r="W93" s="372"/>
      <c r="X93" s="373"/>
      <c r="Y93" s="373"/>
      <c r="Z93" s="374"/>
      <c r="AA93" s="2"/>
      <c r="AB93" s="276"/>
      <c r="AC93" s="2"/>
      <c r="AD93" s="378"/>
      <c r="AE93" s="379"/>
      <c r="AF93" s="379"/>
      <c r="AG93" s="379"/>
      <c r="AH93" s="379"/>
      <c r="AI93" s="379"/>
      <c r="AJ93" s="380"/>
      <c r="AK93" s="2"/>
      <c r="AL93" s="2"/>
      <c r="AM93" s="2"/>
      <c r="AN93" s="2"/>
      <c r="AO93" s="2"/>
      <c r="AP93" s="2"/>
      <c r="AQ93" s="2"/>
      <c r="AR93" s="3"/>
      <c r="AT93" s="181">
        <f t="shared" si="1"/>
        <v>38</v>
      </c>
    </row>
    <row r="94" spans="1:46" ht="15" customHeight="1">
      <c r="A94" s="226">
        <f t="shared" si="0"/>
        <v>0</v>
      </c>
      <c r="B94" s="22"/>
      <c r="C94" s="2"/>
      <c r="D94" s="229"/>
      <c r="E94" s="2"/>
      <c r="F94" s="371"/>
      <c r="G94" s="371"/>
      <c r="H94" s="371"/>
      <c r="I94" s="2"/>
      <c r="J94" s="234"/>
      <c r="K94" s="2"/>
      <c r="L94" s="235"/>
      <c r="M94" s="2"/>
      <c r="N94" s="375"/>
      <c r="O94" s="376"/>
      <c r="P94" s="376"/>
      <c r="Q94" s="377"/>
      <c r="R94" s="2"/>
      <c r="S94" s="372"/>
      <c r="T94" s="373"/>
      <c r="U94" s="374"/>
      <c r="V94" s="2"/>
      <c r="W94" s="372"/>
      <c r="X94" s="373"/>
      <c r="Y94" s="373"/>
      <c r="Z94" s="374"/>
      <c r="AA94" s="2"/>
      <c r="AB94" s="276"/>
      <c r="AC94" s="2"/>
      <c r="AD94" s="378"/>
      <c r="AE94" s="379"/>
      <c r="AF94" s="379"/>
      <c r="AG94" s="379"/>
      <c r="AH94" s="379"/>
      <c r="AI94" s="379"/>
      <c r="AJ94" s="380"/>
      <c r="AK94" s="2"/>
      <c r="AL94" s="2"/>
      <c r="AM94" s="2"/>
      <c r="AN94" s="2"/>
      <c r="AO94" s="2"/>
      <c r="AP94" s="2"/>
      <c r="AQ94" s="2"/>
      <c r="AR94" s="3"/>
      <c r="AT94" s="181">
        <f t="shared" si="1"/>
        <v>39</v>
      </c>
    </row>
    <row r="95" spans="1:46" ht="15" customHeight="1">
      <c r="A95" s="226">
        <f t="shared" si="0"/>
        <v>0</v>
      </c>
      <c r="B95" s="22"/>
      <c r="C95" s="2"/>
      <c r="D95" s="229"/>
      <c r="E95" s="2"/>
      <c r="F95" s="371"/>
      <c r="G95" s="371"/>
      <c r="H95" s="371"/>
      <c r="I95" s="2"/>
      <c r="J95" s="234"/>
      <c r="K95" s="2"/>
      <c r="L95" s="235"/>
      <c r="M95" s="2"/>
      <c r="N95" s="375"/>
      <c r="O95" s="376"/>
      <c r="P95" s="376"/>
      <c r="Q95" s="377"/>
      <c r="R95" s="2"/>
      <c r="S95" s="372"/>
      <c r="T95" s="373"/>
      <c r="U95" s="374"/>
      <c r="V95" s="2"/>
      <c r="W95" s="372"/>
      <c r="X95" s="373"/>
      <c r="Y95" s="373"/>
      <c r="Z95" s="374"/>
      <c r="AA95" s="2"/>
      <c r="AB95" s="276"/>
      <c r="AC95" s="2"/>
      <c r="AD95" s="378"/>
      <c r="AE95" s="379"/>
      <c r="AF95" s="379"/>
      <c r="AG95" s="379"/>
      <c r="AH95" s="379"/>
      <c r="AI95" s="379"/>
      <c r="AJ95" s="380"/>
      <c r="AK95" s="2"/>
      <c r="AL95" s="2"/>
      <c r="AM95" s="2"/>
      <c r="AN95" s="2"/>
      <c r="AO95" s="2"/>
      <c r="AP95" s="2"/>
      <c r="AQ95" s="2"/>
      <c r="AR95" s="3"/>
      <c r="AT95" s="181">
        <f t="shared" si="1"/>
        <v>40</v>
      </c>
    </row>
    <row r="96" spans="1:46" ht="15" customHeight="1">
      <c r="A96" s="226">
        <f t="shared" si="0"/>
        <v>0</v>
      </c>
      <c r="B96" s="22"/>
      <c r="C96" s="2"/>
      <c r="D96" s="229"/>
      <c r="E96" s="2"/>
      <c r="F96" s="371"/>
      <c r="G96" s="371"/>
      <c r="H96" s="371"/>
      <c r="I96" s="2"/>
      <c r="J96" s="234"/>
      <c r="K96" s="2"/>
      <c r="L96" s="235"/>
      <c r="M96" s="2"/>
      <c r="N96" s="375"/>
      <c r="O96" s="376"/>
      <c r="P96" s="376"/>
      <c r="Q96" s="377"/>
      <c r="R96" s="2"/>
      <c r="S96" s="372"/>
      <c r="T96" s="373"/>
      <c r="U96" s="374"/>
      <c r="V96" s="2"/>
      <c r="W96" s="372"/>
      <c r="X96" s="373"/>
      <c r="Y96" s="373"/>
      <c r="Z96" s="374"/>
      <c r="AA96" s="2"/>
      <c r="AB96" s="276"/>
      <c r="AC96" s="2"/>
      <c r="AD96" s="378"/>
      <c r="AE96" s="379"/>
      <c r="AF96" s="379"/>
      <c r="AG96" s="379"/>
      <c r="AH96" s="379"/>
      <c r="AI96" s="379"/>
      <c r="AJ96" s="380"/>
      <c r="AK96" s="2"/>
      <c r="AL96" s="2"/>
      <c r="AM96" s="2"/>
      <c r="AN96" s="2"/>
      <c r="AO96" s="2"/>
      <c r="AP96" s="2"/>
      <c r="AQ96" s="2"/>
      <c r="AR96" s="3"/>
      <c r="AT96" s="181">
        <f t="shared" si="1"/>
        <v>41</v>
      </c>
    </row>
    <row r="97" spans="1:46" ht="15" customHeight="1">
      <c r="A97" s="226">
        <f t="shared" si="0"/>
        <v>0</v>
      </c>
      <c r="B97" s="22"/>
      <c r="C97" s="2"/>
      <c r="D97" s="229"/>
      <c r="E97" s="2"/>
      <c r="F97" s="371"/>
      <c r="G97" s="371"/>
      <c r="H97" s="371"/>
      <c r="I97" s="2"/>
      <c r="J97" s="234"/>
      <c r="K97" s="2"/>
      <c r="L97" s="235"/>
      <c r="M97" s="2"/>
      <c r="N97" s="375"/>
      <c r="O97" s="376"/>
      <c r="P97" s="376"/>
      <c r="Q97" s="377"/>
      <c r="R97" s="2"/>
      <c r="S97" s="372"/>
      <c r="T97" s="373"/>
      <c r="U97" s="374"/>
      <c r="V97" s="2"/>
      <c r="W97" s="372"/>
      <c r="X97" s="373"/>
      <c r="Y97" s="373"/>
      <c r="Z97" s="374"/>
      <c r="AA97" s="2"/>
      <c r="AB97" s="276"/>
      <c r="AC97" s="2"/>
      <c r="AD97" s="378"/>
      <c r="AE97" s="379"/>
      <c r="AF97" s="379"/>
      <c r="AG97" s="379"/>
      <c r="AH97" s="379"/>
      <c r="AI97" s="379"/>
      <c r="AJ97" s="380"/>
      <c r="AK97" s="2"/>
      <c r="AL97" s="2"/>
      <c r="AM97" s="2"/>
      <c r="AN97" s="2"/>
      <c r="AO97" s="2"/>
      <c r="AP97" s="2"/>
      <c r="AQ97" s="2"/>
      <c r="AR97" s="3"/>
      <c r="AT97" s="181">
        <f t="shared" si="1"/>
        <v>42</v>
      </c>
    </row>
    <row r="98" spans="1:46" ht="15" customHeight="1">
      <c r="A98" s="226">
        <f t="shared" si="0"/>
        <v>0</v>
      </c>
      <c r="B98" s="22"/>
      <c r="C98" s="2"/>
      <c r="D98" s="229"/>
      <c r="E98" s="2"/>
      <c r="F98" s="371"/>
      <c r="G98" s="371"/>
      <c r="H98" s="371"/>
      <c r="I98" s="2"/>
      <c r="J98" s="234"/>
      <c r="K98" s="2"/>
      <c r="L98" s="235"/>
      <c r="M98" s="2"/>
      <c r="N98" s="375"/>
      <c r="O98" s="376"/>
      <c r="P98" s="376"/>
      <c r="Q98" s="377"/>
      <c r="R98" s="2"/>
      <c r="S98" s="372"/>
      <c r="T98" s="373"/>
      <c r="U98" s="374"/>
      <c r="V98" s="2"/>
      <c r="W98" s="372"/>
      <c r="X98" s="373"/>
      <c r="Y98" s="373"/>
      <c r="Z98" s="374"/>
      <c r="AA98" s="2"/>
      <c r="AB98" s="276"/>
      <c r="AC98" s="2"/>
      <c r="AD98" s="378"/>
      <c r="AE98" s="379"/>
      <c r="AF98" s="379"/>
      <c r="AG98" s="379"/>
      <c r="AH98" s="379"/>
      <c r="AI98" s="379"/>
      <c r="AJ98" s="380"/>
      <c r="AK98" s="2"/>
      <c r="AL98" s="2"/>
      <c r="AM98" s="2"/>
      <c r="AN98" s="2"/>
      <c r="AO98" s="2"/>
      <c r="AP98" s="2"/>
      <c r="AQ98" s="2"/>
      <c r="AR98" s="3"/>
      <c r="AT98" s="181">
        <f t="shared" si="1"/>
        <v>43</v>
      </c>
    </row>
    <row r="99" spans="1:46" ht="15" customHeight="1">
      <c r="A99" s="226">
        <f t="shared" si="0"/>
        <v>0</v>
      </c>
      <c r="B99" s="22"/>
      <c r="C99" s="2"/>
      <c r="D99" s="229"/>
      <c r="E99" s="2"/>
      <c r="F99" s="371"/>
      <c r="G99" s="371"/>
      <c r="H99" s="371"/>
      <c r="I99" s="2"/>
      <c r="J99" s="234"/>
      <c r="K99" s="2"/>
      <c r="L99" s="235"/>
      <c r="M99" s="2"/>
      <c r="N99" s="375"/>
      <c r="O99" s="376"/>
      <c r="P99" s="376"/>
      <c r="Q99" s="377"/>
      <c r="R99" s="2"/>
      <c r="S99" s="372"/>
      <c r="T99" s="373"/>
      <c r="U99" s="374"/>
      <c r="V99" s="2"/>
      <c r="W99" s="372"/>
      <c r="X99" s="373"/>
      <c r="Y99" s="373"/>
      <c r="Z99" s="374"/>
      <c r="AA99" s="2"/>
      <c r="AB99" s="276"/>
      <c r="AC99" s="2"/>
      <c r="AD99" s="378"/>
      <c r="AE99" s="379"/>
      <c r="AF99" s="379"/>
      <c r="AG99" s="379"/>
      <c r="AH99" s="379"/>
      <c r="AI99" s="379"/>
      <c r="AJ99" s="380"/>
      <c r="AK99" s="2"/>
      <c r="AL99" s="2"/>
      <c r="AM99" s="2"/>
      <c r="AN99" s="2"/>
      <c r="AO99" s="2"/>
      <c r="AP99" s="2"/>
      <c r="AQ99" s="2"/>
      <c r="AR99" s="3"/>
      <c r="AT99" s="181">
        <f t="shared" si="1"/>
        <v>44</v>
      </c>
    </row>
    <row r="100" spans="1:46" ht="15" customHeight="1">
      <c r="A100" s="226">
        <f t="shared" si="0"/>
        <v>0</v>
      </c>
      <c r="B100" s="22"/>
      <c r="C100" s="2"/>
      <c r="D100" s="229"/>
      <c r="E100" s="2"/>
      <c r="F100" s="371"/>
      <c r="G100" s="371"/>
      <c r="H100" s="371"/>
      <c r="I100" s="2"/>
      <c r="J100" s="234"/>
      <c r="K100" s="2"/>
      <c r="L100" s="235"/>
      <c r="M100" s="2"/>
      <c r="N100" s="375"/>
      <c r="O100" s="376"/>
      <c r="P100" s="376"/>
      <c r="Q100" s="377"/>
      <c r="R100" s="2"/>
      <c r="S100" s="372"/>
      <c r="T100" s="373"/>
      <c r="U100" s="374"/>
      <c r="V100" s="2"/>
      <c r="W100" s="372"/>
      <c r="X100" s="373"/>
      <c r="Y100" s="373"/>
      <c r="Z100" s="374"/>
      <c r="AA100" s="2"/>
      <c r="AB100" s="276"/>
      <c r="AC100" s="2"/>
      <c r="AD100" s="378"/>
      <c r="AE100" s="379"/>
      <c r="AF100" s="379"/>
      <c r="AG100" s="379"/>
      <c r="AH100" s="379"/>
      <c r="AI100" s="379"/>
      <c r="AJ100" s="380"/>
      <c r="AK100" s="2"/>
      <c r="AL100" s="2"/>
      <c r="AM100" s="2"/>
      <c r="AN100" s="2"/>
      <c r="AO100" s="2"/>
      <c r="AP100" s="2"/>
      <c r="AQ100" s="2"/>
      <c r="AR100" s="3"/>
      <c r="AT100" s="181">
        <f t="shared" si="1"/>
        <v>45</v>
      </c>
    </row>
    <row r="101" spans="1:46" ht="15" customHeight="1">
      <c r="A101" s="226">
        <f t="shared" si="0"/>
        <v>0</v>
      </c>
      <c r="B101" s="22"/>
      <c r="C101" s="2"/>
      <c r="D101" s="229"/>
      <c r="E101" s="2"/>
      <c r="F101" s="371"/>
      <c r="G101" s="371"/>
      <c r="H101" s="371"/>
      <c r="I101" s="2"/>
      <c r="J101" s="234"/>
      <c r="K101" s="2"/>
      <c r="L101" s="235"/>
      <c r="M101" s="2"/>
      <c r="N101" s="375"/>
      <c r="O101" s="376"/>
      <c r="P101" s="376"/>
      <c r="Q101" s="377"/>
      <c r="R101" s="2"/>
      <c r="S101" s="372"/>
      <c r="T101" s="373"/>
      <c r="U101" s="374"/>
      <c r="V101" s="2"/>
      <c r="W101" s="372"/>
      <c r="X101" s="373"/>
      <c r="Y101" s="373"/>
      <c r="Z101" s="374"/>
      <c r="AA101" s="2"/>
      <c r="AB101" s="276"/>
      <c r="AC101" s="2"/>
      <c r="AD101" s="378"/>
      <c r="AE101" s="379"/>
      <c r="AF101" s="379"/>
      <c r="AG101" s="379"/>
      <c r="AH101" s="379"/>
      <c r="AI101" s="379"/>
      <c r="AJ101" s="380"/>
      <c r="AK101" s="2"/>
      <c r="AL101" s="2"/>
      <c r="AM101" s="2"/>
      <c r="AN101" s="2"/>
      <c r="AO101" s="2"/>
      <c r="AP101" s="2"/>
      <c r="AQ101" s="2"/>
      <c r="AR101" s="3"/>
      <c r="AT101" s="181">
        <f t="shared" si="1"/>
        <v>46</v>
      </c>
    </row>
    <row r="102" spans="1:46" ht="15" customHeight="1">
      <c r="A102" s="226">
        <f t="shared" si="0"/>
        <v>0</v>
      </c>
      <c r="B102" s="22"/>
      <c r="C102" s="2"/>
      <c r="D102" s="229"/>
      <c r="E102" s="2"/>
      <c r="F102" s="371"/>
      <c r="G102" s="371"/>
      <c r="H102" s="371"/>
      <c r="I102" s="2"/>
      <c r="J102" s="234"/>
      <c r="K102" s="2"/>
      <c r="L102" s="235"/>
      <c r="M102" s="2"/>
      <c r="N102" s="375"/>
      <c r="O102" s="376"/>
      <c r="P102" s="376"/>
      <c r="Q102" s="377"/>
      <c r="R102" s="2"/>
      <c r="S102" s="372"/>
      <c r="T102" s="373"/>
      <c r="U102" s="374"/>
      <c r="V102" s="2"/>
      <c r="W102" s="372"/>
      <c r="X102" s="373"/>
      <c r="Y102" s="373"/>
      <c r="Z102" s="374"/>
      <c r="AA102" s="2"/>
      <c r="AB102" s="276"/>
      <c r="AC102" s="2"/>
      <c r="AD102" s="378"/>
      <c r="AE102" s="379"/>
      <c r="AF102" s="379"/>
      <c r="AG102" s="379"/>
      <c r="AH102" s="379"/>
      <c r="AI102" s="379"/>
      <c r="AJ102" s="380"/>
      <c r="AK102" s="2"/>
      <c r="AL102" s="2"/>
      <c r="AM102" s="2"/>
      <c r="AN102" s="2"/>
      <c r="AO102" s="2"/>
      <c r="AP102" s="2"/>
      <c r="AQ102" s="2"/>
      <c r="AR102" s="3"/>
      <c r="AT102" s="181">
        <f t="shared" si="1"/>
        <v>47</v>
      </c>
    </row>
    <row r="103" spans="1:46" ht="15" customHeight="1">
      <c r="A103" s="226">
        <f t="shared" si="0"/>
        <v>0</v>
      </c>
      <c r="B103" s="22"/>
      <c r="C103" s="2"/>
      <c r="D103" s="229"/>
      <c r="E103" s="2"/>
      <c r="F103" s="371"/>
      <c r="G103" s="371"/>
      <c r="H103" s="371"/>
      <c r="I103" s="2"/>
      <c r="J103" s="234"/>
      <c r="K103" s="2"/>
      <c r="L103" s="235"/>
      <c r="M103" s="2"/>
      <c r="N103" s="375"/>
      <c r="O103" s="376"/>
      <c r="P103" s="376"/>
      <c r="Q103" s="377"/>
      <c r="R103" s="2"/>
      <c r="S103" s="372"/>
      <c r="T103" s="373"/>
      <c r="U103" s="374"/>
      <c r="V103" s="2"/>
      <c r="W103" s="372"/>
      <c r="X103" s="373"/>
      <c r="Y103" s="373"/>
      <c r="Z103" s="374"/>
      <c r="AA103" s="2"/>
      <c r="AB103" s="276"/>
      <c r="AC103" s="2"/>
      <c r="AD103" s="378"/>
      <c r="AE103" s="379"/>
      <c r="AF103" s="379"/>
      <c r="AG103" s="379"/>
      <c r="AH103" s="379"/>
      <c r="AI103" s="379"/>
      <c r="AJ103" s="380"/>
      <c r="AK103" s="2"/>
      <c r="AL103" s="2"/>
      <c r="AM103" s="2"/>
      <c r="AN103" s="2"/>
      <c r="AO103" s="2"/>
      <c r="AP103" s="2"/>
      <c r="AQ103" s="2"/>
      <c r="AR103" s="3"/>
      <c r="AT103" s="181">
        <f t="shared" si="1"/>
        <v>48</v>
      </c>
    </row>
    <row r="104" spans="1:46" ht="15" customHeight="1">
      <c r="A104" s="226">
        <f t="shared" si="0"/>
        <v>0</v>
      </c>
      <c r="B104" s="22"/>
      <c r="C104" s="2"/>
      <c r="D104" s="229"/>
      <c r="E104" s="2"/>
      <c r="F104" s="371"/>
      <c r="G104" s="371"/>
      <c r="H104" s="371"/>
      <c r="I104" s="2"/>
      <c r="J104" s="234"/>
      <c r="K104" s="2"/>
      <c r="L104" s="235"/>
      <c r="M104" s="2"/>
      <c r="N104" s="375"/>
      <c r="O104" s="376"/>
      <c r="P104" s="376"/>
      <c r="Q104" s="377"/>
      <c r="R104" s="2"/>
      <c r="S104" s="372"/>
      <c r="T104" s="373"/>
      <c r="U104" s="374"/>
      <c r="V104" s="2"/>
      <c r="W104" s="372"/>
      <c r="X104" s="373"/>
      <c r="Y104" s="373"/>
      <c r="Z104" s="374"/>
      <c r="AA104" s="2"/>
      <c r="AB104" s="276"/>
      <c r="AC104" s="2"/>
      <c r="AD104" s="378"/>
      <c r="AE104" s="379"/>
      <c r="AF104" s="379"/>
      <c r="AG104" s="379"/>
      <c r="AH104" s="379"/>
      <c r="AI104" s="379"/>
      <c r="AJ104" s="380"/>
      <c r="AK104" s="2"/>
      <c r="AL104" s="2"/>
      <c r="AM104" s="2"/>
      <c r="AN104" s="2"/>
      <c r="AO104" s="2"/>
      <c r="AP104" s="2"/>
      <c r="AQ104" s="2"/>
      <c r="AR104" s="3"/>
      <c r="AT104" s="181">
        <f t="shared" si="1"/>
        <v>49</v>
      </c>
    </row>
    <row r="105" spans="1:46" ht="15" customHeight="1">
      <c r="A105" s="226">
        <f t="shared" si="0"/>
        <v>0</v>
      </c>
      <c r="B105" s="22"/>
      <c r="C105" s="2"/>
      <c r="D105" s="229"/>
      <c r="E105" s="2"/>
      <c r="F105" s="371"/>
      <c r="G105" s="371"/>
      <c r="H105" s="371"/>
      <c r="I105" s="2"/>
      <c r="J105" s="234"/>
      <c r="K105" s="2"/>
      <c r="L105" s="235"/>
      <c r="M105" s="2"/>
      <c r="N105" s="375"/>
      <c r="O105" s="376"/>
      <c r="P105" s="376"/>
      <c r="Q105" s="377"/>
      <c r="R105" s="2"/>
      <c r="S105" s="372"/>
      <c r="T105" s="373"/>
      <c r="U105" s="374"/>
      <c r="V105" s="2"/>
      <c r="W105" s="372"/>
      <c r="X105" s="373"/>
      <c r="Y105" s="373"/>
      <c r="Z105" s="374"/>
      <c r="AA105" s="2"/>
      <c r="AB105" s="276"/>
      <c r="AC105" s="2"/>
      <c r="AD105" s="378"/>
      <c r="AE105" s="379"/>
      <c r="AF105" s="379"/>
      <c r="AG105" s="379"/>
      <c r="AH105" s="379"/>
      <c r="AI105" s="379"/>
      <c r="AJ105" s="380"/>
      <c r="AK105" s="2"/>
      <c r="AL105" s="2"/>
      <c r="AM105" s="2"/>
      <c r="AN105" s="2"/>
      <c r="AO105" s="2"/>
      <c r="AP105" s="2"/>
      <c r="AQ105" s="2"/>
      <c r="AR105" s="3"/>
      <c r="AT105" s="181">
        <f t="shared" si="1"/>
        <v>50</v>
      </c>
    </row>
    <row r="106" spans="1:46" ht="15" customHeight="1">
      <c r="A106" s="226">
        <f t="shared" si="0"/>
        <v>0</v>
      </c>
      <c r="B106" s="22"/>
      <c r="C106" s="2"/>
      <c r="D106" s="229"/>
      <c r="E106" s="2"/>
      <c r="F106" s="371"/>
      <c r="G106" s="371"/>
      <c r="H106" s="371"/>
      <c r="I106" s="2"/>
      <c r="J106" s="234"/>
      <c r="K106" s="2"/>
      <c r="L106" s="235"/>
      <c r="M106" s="2"/>
      <c r="N106" s="375"/>
      <c r="O106" s="376"/>
      <c r="P106" s="376"/>
      <c r="Q106" s="377"/>
      <c r="R106" s="2"/>
      <c r="S106" s="372"/>
      <c r="T106" s="373"/>
      <c r="U106" s="374"/>
      <c r="V106" s="2"/>
      <c r="W106" s="372"/>
      <c r="X106" s="373"/>
      <c r="Y106" s="373"/>
      <c r="Z106" s="374"/>
      <c r="AA106" s="2"/>
      <c r="AB106" s="276"/>
      <c r="AC106" s="2"/>
      <c r="AD106" s="378"/>
      <c r="AE106" s="379"/>
      <c r="AF106" s="379"/>
      <c r="AG106" s="379"/>
      <c r="AH106" s="379"/>
      <c r="AI106" s="379"/>
      <c r="AJ106" s="380"/>
      <c r="AK106" s="2"/>
      <c r="AL106" s="2"/>
      <c r="AM106" s="2"/>
      <c r="AN106" s="2"/>
      <c r="AO106" s="2"/>
      <c r="AP106" s="2"/>
      <c r="AQ106" s="2"/>
      <c r="AR106" s="3"/>
      <c r="AT106" s="181">
        <f t="shared" si="1"/>
        <v>51</v>
      </c>
    </row>
    <row r="107" spans="1:46" ht="15" customHeight="1">
      <c r="A107" s="226">
        <f t="shared" si="0"/>
        <v>0</v>
      </c>
      <c r="B107" s="22"/>
      <c r="C107" s="2"/>
      <c r="D107" s="229"/>
      <c r="E107" s="2"/>
      <c r="F107" s="371"/>
      <c r="G107" s="371"/>
      <c r="H107" s="371"/>
      <c r="I107" s="2"/>
      <c r="J107" s="234"/>
      <c r="K107" s="2"/>
      <c r="L107" s="235"/>
      <c r="M107" s="2"/>
      <c r="N107" s="375"/>
      <c r="O107" s="376"/>
      <c r="P107" s="376"/>
      <c r="Q107" s="377"/>
      <c r="R107" s="2"/>
      <c r="S107" s="372"/>
      <c r="T107" s="373"/>
      <c r="U107" s="374"/>
      <c r="V107" s="2"/>
      <c r="W107" s="372"/>
      <c r="X107" s="373"/>
      <c r="Y107" s="373"/>
      <c r="Z107" s="374"/>
      <c r="AA107" s="2"/>
      <c r="AB107" s="276"/>
      <c r="AC107" s="2"/>
      <c r="AD107" s="378"/>
      <c r="AE107" s="379"/>
      <c r="AF107" s="379"/>
      <c r="AG107" s="379"/>
      <c r="AH107" s="379"/>
      <c r="AI107" s="379"/>
      <c r="AJ107" s="380"/>
      <c r="AK107" s="2"/>
      <c r="AL107" s="2"/>
      <c r="AM107" s="2"/>
      <c r="AN107" s="2"/>
      <c r="AO107" s="2"/>
      <c r="AP107" s="2"/>
      <c r="AQ107" s="2"/>
      <c r="AR107" s="3"/>
      <c r="AT107" s="181">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1">
        <f t="shared" si="1"/>
        <v>53</v>
      </c>
    </row>
    <row r="109" spans="1:46" ht="15.75">
      <c r="B109" s="22"/>
      <c r="C109" s="310" t="s">
        <v>728</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2"/>
      <c r="AR109" s="160"/>
    </row>
    <row r="110" spans="1:46" ht="3.95" customHeight="1">
      <c r="B110" s="22"/>
      <c r="C110" s="2"/>
      <c r="D110" s="2"/>
      <c r="E110" s="2"/>
      <c r="F110" s="2"/>
      <c r="G110" s="2"/>
      <c r="H110" s="139"/>
      <c r="I110" s="2"/>
      <c r="J110" s="139"/>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07" t="s">
        <v>722</v>
      </c>
      <c r="E111" s="308"/>
      <c r="F111" s="309"/>
      <c r="G111" s="99"/>
      <c r="H111" s="437" t="s">
        <v>1713</v>
      </c>
      <c r="I111" s="438"/>
      <c r="J111" s="439"/>
      <c r="K111" s="96"/>
      <c r="L111" s="307" t="s">
        <v>1717</v>
      </c>
      <c r="M111" s="308"/>
      <c r="N111" s="308"/>
      <c r="O111" s="308"/>
      <c r="P111" s="308"/>
      <c r="Q111" s="308"/>
      <c r="R111" s="308"/>
      <c r="S111" s="308"/>
      <c r="T111" s="308"/>
      <c r="U111" s="309"/>
      <c r="V111" s="92"/>
      <c r="W111" s="306" t="s">
        <v>1714</v>
      </c>
      <c r="X111" s="306"/>
      <c r="Y111" s="306"/>
      <c r="Z111" s="306"/>
      <c r="AA111" s="306"/>
      <c r="AB111" s="306"/>
      <c r="AC111" s="306"/>
      <c r="AD111" s="306"/>
      <c r="AE111" s="306"/>
      <c r="AF111" s="306"/>
      <c r="AG111" s="306"/>
      <c r="AH111" s="306"/>
      <c r="AI111" s="306"/>
      <c r="AJ111" s="306"/>
      <c r="AK111" s="24"/>
      <c r="AL111" s="2"/>
      <c r="AM111" s="2"/>
      <c r="AN111" s="24"/>
      <c r="AO111" s="24"/>
      <c r="AP111" s="24"/>
      <c r="AQ111" s="24"/>
      <c r="AR111" s="167"/>
    </row>
    <row r="112" spans="1:46" ht="3.95" customHeight="1">
      <c r="B112" s="22"/>
      <c r="C112" s="2"/>
      <c r="D112" s="277"/>
      <c r="E112" s="277"/>
      <c r="F112" s="277"/>
      <c r="G112" s="277"/>
      <c r="H112" s="277"/>
      <c r="I112" s="20"/>
      <c r="J112" s="278"/>
      <c r="K112" s="20"/>
      <c r="L112" s="20"/>
      <c r="M112" s="20"/>
      <c r="N112" s="278"/>
      <c r="O112" s="278"/>
      <c r="P112" s="278"/>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69" t="str">
        <f>IF(IF(ISNA(VLOOKUP(AT56,$A$56:$U$107,6,0)),"",VLOOKUP(AT56,$A$56:$Q$107,6,0))="","",IF(ISNA(VLOOKUP(AT56,$A$56:$U$107,6,0)),"",VLOOKUP(AT56,$A$56:$Q$107,6,0)))</f>
        <v/>
      </c>
      <c r="E113" s="369"/>
      <c r="F113" s="369"/>
      <c r="G113" s="14"/>
      <c r="H113" s="381" t="str">
        <f>IF(IF(ISNA(VLOOKUP(AT56,$A$56:$U$107,10,0)),"",VLOOKUP(AT56,$A$56:$Q$107,10,0))="","",IF(ISNA(VLOOKUP(AT56,$A$56:$U$107,10,0)),"",VLOOKUP(AT56,$A$56:$Q$107,10,0)))</f>
        <v/>
      </c>
      <c r="I113" s="381"/>
      <c r="J113" s="381"/>
      <c r="K113" s="177"/>
      <c r="L113" s="371"/>
      <c r="M113" s="371"/>
      <c r="N113" s="371"/>
      <c r="O113" s="371"/>
      <c r="P113" s="371"/>
      <c r="Q113" s="371"/>
      <c r="R113" s="371"/>
      <c r="S113" s="371"/>
      <c r="T113" s="371"/>
      <c r="U113" s="371"/>
      <c r="V113" s="278"/>
      <c r="W113" s="372"/>
      <c r="X113" s="373"/>
      <c r="Y113" s="373"/>
      <c r="Z113" s="373"/>
      <c r="AA113" s="373"/>
      <c r="AB113" s="373"/>
      <c r="AC113" s="373"/>
      <c r="AD113" s="373"/>
      <c r="AE113" s="373"/>
      <c r="AF113" s="373"/>
      <c r="AG113" s="373"/>
      <c r="AH113" s="373"/>
      <c r="AI113" s="373"/>
      <c r="AJ113" s="374"/>
      <c r="AK113" s="2"/>
      <c r="AL113" s="2"/>
      <c r="AM113" s="2"/>
      <c r="AN113" s="2"/>
      <c r="AO113" s="2"/>
      <c r="AP113" s="2"/>
      <c r="AQ113" s="2"/>
      <c r="AR113" s="3"/>
    </row>
    <row r="114" spans="2:44">
      <c r="B114" s="22"/>
      <c r="C114" s="3"/>
      <c r="D114" s="369" t="str">
        <f t="shared" ref="D114:D130" si="2">IF(IF(ISNA(VLOOKUP(AT57,$A$56:$U$107,6,0)),"",VLOOKUP(AT57,$A$56:$Q$107,6,0))="","",IF(ISNA(VLOOKUP(AT57,$A$56:$U$107,6,0)),"",VLOOKUP(AT57,$A$56:$Q$107,6,0)))</f>
        <v/>
      </c>
      <c r="E114" s="369"/>
      <c r="F114" s="369"/>
      <c r="G114" s="14"/>
      <c r="H114" s="381" t="str">
        <f t="shared" ref="H114:H130" si="3">IF(IF(ISNA(VLOOKUP(AT57,$A$56:$U$107,10,0)),"",VLOOKUP(AT57,$A$56:$Q$107,10,0))="","",IF(ISNA(VLOOKUP(AT57,$A$56:$U$107,10,0)),"",VLOOKUP(AT57,$A$56:$Q$107,10,0)))</f>
        <v/>
      </c>
      <c r="I114" s="381"/>
      <c r="J114" s="381"/>
      <c r="K114" s="177"/>
      <c r="L114" s="371"/>
      <c r="M114" s="371"/>
      <c r="N114" s="371"/>
      <c r="O114" s="371"/>
      <c r="P114" s="371"/>
      <c r="Q114" s="371"/>
      <c r="R114" s="371"/>
      <c r="S114" s="371"/>
      <c r="T114" s="371"/>
      <c r="U114" s="371"/>
      <c r="V114" s="278"/>
      <c r="W114" s="372"/>
      <c r="X114" s="373"/>
      <c r="Y114" s="373"/>
      <c r="Z114" s="373"/>
      <c r="AA114" s="373"/>
      <c r="AB114" s="373"/>
      <c r="AC114" s="373"/>
      <c r="AD114" s="373"/>
      <c r="AE114" s="373"/>
      <c r="AF114" s="373"/>
      <c r="AG114" s="373"/>
      <c r="AH114" s="373"/>
      <c r="AI114" s="373"/>
      <c r="AJ114" s="374"/>
      <c r="AK114" s="2"/>
      <c r="AL114" s="2"/>
      <c r="AM114" s="2"/>
      <c r="AN114" s="2"/>
      <c r="AO114" s="2"/>
      <c r="AP114" s="2"/>
      <c r="AQ114" s="2"/>
      <c r="AR114" s="3"/>
    </row>
    <row r="115" spans="2:44">
      <c r="B115" s="22"/>
      <c r="C115" s="2"/>
      <c r="D115" s="369" t="str">
        <f t="shared" si="2"/>
        <v/>
      </c>
      <c r="E115" s="369"/>
      <c r="F115" s="369"/>
      <c r="G115" s="14"/>
      <c r="H115" s="381" t="str">
        <f t="shared" si="3"/>
        <v/>
      </c>
      <c r="I115" s="381"/>
      <c r="J115" s="381"/>
      <c r="K115" s="177"/>
      <c r="L115" s="371"/>
      <c r="M115" s="371"/>
      <c r="N115" s="371"/>
      <c r="O115" s="371"/>
      <c r="P115" s="371"/>
      <c r="Q115" s="371"/>
      <c r="R115" s="371"/>
      <c r="S115" s="371"/>
      <c r="T115" s="371"/>
      <c r="U115" s="371"/>
      <c r="V115" s="278"/>
      <c r="W115" s="372"/>
      <c r="X115" s="373"/>
      <c r="Y115" s="373"/>
      <c r="Z115" s="373"/>
      <c r="AA115" s="373"/>
      <c r="AB115" s="373"/>
      <c r="AC115" s="373"/>
      <c r="AD115" s="373"/>
      <c r="AE115" s="373"/>
      <c r="AF115" s="373"/>
      <c r="AG115" s="373"/>
      <c r="AH115" s="373"/>
      <c r="AI115" s="373"/>
      <c r="AJ115" s="374"/>
      <c r="AK115" s="2"/>
      <c r="AL115" s="2"/>
      <c r="AM115" s="2"/>
      <c r="AN115" s="2"/>
      <c r="AO115" s="2"/>
      <c r="AP115" s="2"/>
      <c r="AQ115" s="2"/>
      <c r="AR115" s="3"/>
    </row>
    <row r="116" spans="2:44">
      <c r="B116" s="22"/>
      <c r="C116" s="2"/>
      <c r="D116" s="369" t="str">
        <f t="shared" si="2"/>
        <v/>
      </c>
      <c r="E116" s="369"/>
      <c r="F116" s="369"/>
      <c r="G116" s="14"/>
      <c r="H116" s="381" t="str">
        <f t="shared" si="3"/>
        <v/>
      </c>
      <c r="I116" s="381"/>
      <c r="J116" s="381"/>
      <c r="K116" s="177"/>
      <c r="L116" s="371"/>
      <c r="M116" s="371"/>
      <c r="N116" s="371"/>
      <c r="O116" s="371"/>
      <c r="P116" s="371"/>
      <c r="Q116" s="371"/>
      <c r="R116" s="371"/>
      <c r="S116" s="371"/>
      <c r="T116" s="371"/>
      <c r="U116" s="371"/>
      <c r="V116" s="278"/>
      <c r="W116" s="372"/>
      <c r="X116" s="373"/>
      <c r="Y116" s="373"/>
      <c r="Z116" s="373"/>
      <c r="AA116" s="373"/>
      <c r="AB116" s="373"/>
      <c r="AC116" s="373"/>
      <c r="AD116" s="373"/>
      <c r="AE116" s="373"/>
      <c r="AF116" s="373"/>
      <c r="AG116" s="373"/>
      <c r="AH116" s="373"/>
      <c r="AI116" s="373"/>
      <c r="AJ116" s="374"/>
      <c r="AK116" s="2"/>
      <c r="AL116" s="2"/>
      <c r="AM116" s="2"/>
      <c r="AN116" s="2"/>
      <c r="AO116" s="2"/>
      <c r="AP116" s="2"/>
      <c r="AQ116" s="2"/>
      <c r="AR116" s="3"/>
    </row>
    <row r="117" spans="2:44">
      <c r="B117" s="22"/>
      <c r="C117" s="2"/>
      <c r="D117" s="369" t="str">
        <f t="shared" si="2"/>
        <v/>
      </c>
      <c r="E117" s="369"/>
      <c r="F117" s="369"/>
      <c r="G117" s="14"/>
      <c r="H117" s="381" t="str">
        <f t="shared" si="3"/>
        <v/>
      </c>
      <c r="I117" s="381"/>
      <c r="J117" s="381"/>
      <c r="K117" s="177"/>
      <c r="L117" s="371"/>
      <c r="M117" s="371"/>
      <c r="N117" s="371"/>
      <c r="O117" s="371"/>
      <c r="P117" s="371"/>
      <c r="Q117" s="371"/>
      <c r="R117" s="371"/>
      <c r="S117" s="371"/>
      <c r="T117" s="371"/>
      <c r="U117" s="371"/>
      <c r="V117" s="278"/>
      <c r="W117" s="372"/>
      <c r="X117" s="373"/>
      <c r="Y117" s="373"/>
      <c r="Z117" s="373"/>
      <c r="AA117" s="373"/>
      <c r="AB117" s="373"/>
      <c r="AC117" s="373"/>
      <c r="AD117" s="373"/>
      <c r="AE117" s="373"/>
      <c r="AF117" s="373"/>
      <c r="AG117" s="373"/>
      <c r="AH117" s="373"/>
      <c r="AI117" s="373"/>
      <c r="AJ117" s="374"/>
      <c r="AK117" s="2"/>
      <c r="AL117" s="2"/>
      <c r="AM117" s="2"/>
      <c r="AN117" s="2"/>
      <c r="AO117" s="2"/>
      <c r="AP117" s="2"/>
      <c r="AQ117" s="2"/>
      <c r="AR117" s="3"/>
    </row>
    <row r="118" spans="2:44">
      <c r="B118" s="22"/>
      <c r="C118" s="2"/>
      <c r="D118" s="369" t="str">
        <f t="shared" si="2"/>
        <v/>
      </c>
      <c r="E118" s="369"/>
      <c r="F118" s="369"/>
      <c r="G118" s="14"/>
      <c r="H118" s="381" t="str">
        <f t="shared" si="3"/>
        <v/>
      </c>
      <c r="I118" s="381"/>
      <c r="J118" s="381"/>
      <c r="K118" s="177"/>
      <c r="L118" s="371"/>
      <c r="M118" s="371"/>
      <c r="N118" s="371"/>
      <c r="O118" s="371"/>
      <c r="P118" s="371"/>
      <c r="Q118" s="371"/>
      <c r="R118" s="371"/>
      <c r="S118" s="371"/>
      <c r="T118" s="371"/>
      <c r="U118" s="371"/>
      <c r="V118" s="278"/>
      <c r="W118" s="372"/>
      <c r="X118" s="373"/>
      <c r="Y118" s="373"/>
      <c r="Z118" s="373"/>
      <c r="AA118" s="373"/>
      <c r="AB118" s="373"/>
      <c r="AC118" s="373"/>
      <c r="AD118" s="373"/>
      <c r="AE118" s="373"/>
      <c r="AF118" s="373"/>
      <c r="AG118" s="373"/>
      <c r="AH118" s="373"/>
      <c r="AI118" s="373"/>
      <c r="AJ118" s="374"/>
      <c r="AK118" s="2"/>
      <c r="AL118" s="2"/>
      <c r="AM118" s="2"/>
      <c r="AN118" s="2"/>
      <c r="AO118" s="2"/>
      <c r="AP118" s="2"/>
      <c r="AQ118" s="2"/>
      <c r="AR118" s="3"/>
    </row>
    <row r="119" spans="2:44">
      <c r="B119" s="22"/>
      <c r="C119" s="2"/>
      <c r="D119" s="369" t="str">
        <f t="shared" si="2"/>
        <v/>
      </c>
      <c r="E119" s="369"/>
      <c r="F119" s="369"/>
      <c r="G119" s="14"/>
      <c r="H119" s="381" t="str">
        <f t="shared" si="3"/>
        <v/>
      </c>
      <c r="I119" s="381"/>
      <c r="J119" s="381"/>
      <c r="K119" s="177"/>
      <c r="L119" s="371"/>
      <c r="M119" s="371"/>
      <c r="N119" s="371"/>
      <c r="O119" s="371"/>
      <c r="P119" s="371"/>
      <c r="Q119" s="371"/>
      <c r="R119" s="371"/>
      <c r="S119" s="371"/>
      <c r="T119" s="371"/>
      <c r="U119" s="371"/>
      <c r="V119" s="278"/>
      <c r="W119" s="372"/>
      <c r="X119" s="373"/>
      <c r="Y119" s="373"/>
      <c r="Z119" s="373"/>
      <c r="AA119" s="373"/>
      <c r="AB119" s="373"/>
      <c r="AC119" s="373"/>
      <c r="AD119" s="373"/>
      <c r="AE119" s="373"/>
      <c r="AF119" s="373"/>
      <c r="AG119" s="373"/>
      <c r="AH119" s="373"/>
      <c r="AI119" s="373"/>
      <c r="AJ119" s="374"/>
      <c r="AK119" s="2"/>
      <c r="AL119" s="2"/>
      <c r="AM119" s="2"/>
      <c r="AN119" s="2"/>
      <c r="AO119" s="2"/>
      <c r="AP119" s="2"/>
      <c r="AQ119" s="2"/>
      <c r="AR119" s="3"/>
    </row>
    <row r="120" spans="2:44">
      <c r="B120" s="22"/>
      <c r="C120" s="2"/>
      <c r="D120" s="369" t="str">
        <f t="shared" si="2"/>
        <v/>
      </c>
      <c r="E120" s="369"/>
      <c r="F120" s="369"/>
      <c r="G120" s="14"/>
      <c r="H120" s="381" t="str">
        <f t="shared" si="3"/>
        <v/>
      </c>
      <c r="I120" s="381"/>
      <c r="J120" s="381"/>
      <c r="K120" s="177"/>
      <c r="L120" s="371"/>
      <c r="M120" s="371"/>
      <c r="N120" s="371"/>
      <c r="O120" s="371"/>
      <c r="P120" s="371"/>
      <c r="Q120" s="371"/>
      <c r="R120" s="371"/>
      <c r="S120" s="371"/>
      <c r="T120" s="371"/>
      <c r="U120" s="371"/>
      <c r="V120" s="278"/>
      <c r="W120" s="372"/>
      <c r="X120" s="373"/>
      <c r="Y120" s="373"/>
      <c r="Z120" s="373"/>
      <c r="AA120" s="373"/>
      <c r="AB120" s="373"/>
      <c r="AC120" s="373"/>
      <c r="AD120" s="373"/>
      <c r="AE120" s="373"/>
      <c r="AF120" s="373"/>
      <c r="AG120" s="373"/>
      <c r="AH120" s="373"/>
      <c r="AI120" s="373"/>
      <c r="AJ120" s="374"/>
      <c r="AK120" s="2"/>
      <c r="AL120" s="2"/>
      <c r="AM120" s="2"/>
      <c r="AN120" s="2"/>
      <c r="AO120" s="2"/>
      <c r="AP120" s="2"/>
      <c r="AQ120" s="2"/>
      <c r="AR120" s="3"/>
    </row>
    <row r="121" spans="2:44">
      <c r="B121" s="22"/>
      <c r="C121" s="2"/>
      <c r="D121" s="369" t="str">
        <f t="shared" si="2"/>
        <v/>
      </c>
      <c r="E121" s="369"/>
      <c r="F121" s="369"/>
      <c r="G121" s="14"/>
      <c r="H121" s="381" t="str">
        <f t="shared" si="3"/>
        <v/>
      </c>
      <c r="I121" s="381"/>
      <c r="J121" s="381"/>
      <c r="K121" s="177"/>
      <c r="L121" s="371"/>
      <c r="M121" s="371"/>
      <c r="N121" s="371"/>
      <c r="O121" s="371"/>
      <c r="P121" s="371"/>
      <c r="Q121" s="371"/>
      <c r="R121" s="371"/>
      <c r="S121" s="371"/>
      <c r="T121" s="371"/>
      <c r="U121" s="371"/>
      <c r="V121" s="278"/>
      <c r="W121" s="372"/>
      <c r="X121" s="373"/>
      <c r="Y121" s="373"/>
      <c r="Z121" s="373"/>
      <c r="AA121" s="373"/>
      <c r="AB121" s="373"/>
      <c r="AC121" s="373"/>
      <c r="AD121" s="373"/>
      <c r="AE121" s="373"/>
      <c r="AF121" s="373"/>
      <c r="AG121" s="373"/>
      <c r="AH121" s="373"/>
      <c r="AI121" s="373"/>
      <c r="AJ121" s="374"/>
      <c r="AK121" s="2"/>
      <c r="AL121" s="2"/>
      <c r="AM121" s="2"/>
      <c r="AN121" s="2"/>
      <c r="AO121" s="2"/>
      <c r="AP121" s="2"/>
      <c r="AQ121" s="2"/>
      <c r="AR121" s="3"/>
    </row>
    <row r="122" spans="2:44">
      <c r="B122" s="22"/>
      <c r="C122" s="2"/>
      <c r="D122" s="369" t="str">
        <f t="shared" si="2"/>
        <v/>
      </c>
      <c r="E122" s="369"/>
      <c r="F122" s="369"/>
      <c r="G122" s="14"/>
      <c r="H122" s="381" t="str">
        <f t="shared" si="3"/>
        <v/>
      </c>
      <c r="I122" s="381"/>
      <c r="J122" s="381"/>
      <c r="K122" s="177"/>
      <c r="L122" s="371"/>
      <c r="M122" s="371"/>
      <c r="N122" s="371"/>
      <c r="O122" s="371"/>
      <c r="P122" s="371"/>
      <c r="Q122" s="371"/>
      <c r="R122" s="371"/>
      <c r="S122" s="371"/>
      <c r="T122" s="371"/>
      <c r="U122" s="371"/>
      <c r="V122" s="278"/>
      <c r="W122" s="372"/>
      <c r="X122" s="373"/>
      <c r="Y122" s="373"/>
      <c r="Z122" s="373"/>
      <c r="AA122" s="373"/>
      <c r="AB122" s="373"/>
      <c r="AC122" s="373"/>
      <c r="AD122" s="373"/>
      <c r="AE122" s="373"/>
      <c r="AF122" s="373"/>
      <c r="AG122" s="373"/>
      <c r="AH122" s="373"/>
      <c r="AI122" s="373"/>
      <c r="AJ122" s="374"/>
      <c r="AK122" s="2"/>
      <c r="AL122" s="2"/>
      <c r="AM122" s="2"/>
      <c r="AN122" s="2"/>
      <c r="AO122" s="2"/>
      <c r="AP122" s="2"/>
      <c r="AQ122" s="2"/>
      <c r="AR122" s="3"/>
    </row>
    <row r="123" spans="2:44">
      <c r="B123" s="22"/>
      <c r="C123" s="2"/>
      <c r="D123" s="369" t="str">
        <f t="shared" si="2"/>
        <v/>
      </c>
      <c r="E123" s="369"/>
      <c r="F123" s="369"/>
      <c r="G123" s="14"/>
      <c r="H123" s="381" t="str">
        <f t="shared" si="3"/>
        <v/>
      </c>
      <c r="I123" s="381"/>
      <c r="J123" s="381"/>
      <c r="K123" s="177"/>
      <c r="L123" s="371"/>
      <c r="M123" s="371"/>
      <c r="N123" s="371"/>
      <c r="O123" s="371"/>
      <c r="P123" s="371"/>
      <c r="Q123" s="371"/>
      <c r="R123" s="371"/>
      <c r="S123" s="371"/>
      <c r="T123" s="371"/>
      <c r="U123" s="371"/>
      <c r="V123" s="278"/>
      <c r="W123" s="372"/>
      <c r="X123" s="373"/>
      <c r="Y123" s="373"/>
      <c r="Z123" s="373"/>
      <c r="AA123" s="373"/>
      <c r="AB123" s="373"/>
      <c r="AC123" s="373"/>
      <c r="AD123" s="373"/>
      <c r="AE123" s="373"/>
      <c r="AF123" s="373"/>
      <c r="AG123" s="373"/>
      <c r="AH123" s="373"/>
      <c r="AI123" s="373"/>
      <c r="AJ123" s="374"/>
      <c r="AK123" s="2"/>
      <c r="AL123" s="2"/>
      <c r="AM123" s="2"/>
      <c r="AN123" s="2"/>
      <c r="AO123" s="2"/>
      <c r="AP123" s="2"/>
      <c r="AQ123" s="2"/>
      <c r="AR123" s="3"/>
    </row>
    <row r="124" spans="2:44">
      <c r="B124" s="22"/>
      <c r="C124" s="2"/>
      <c r="D124" s="369" t="str">
        <f t="shared" si="2"/>
        <v/>
      </c>
      <c r="E124" s="369"/>
      <c r="F124" s="369"/>
      <c r="G124" s="14"/>
      <c r="H124" s="381" t="str">
        <f t="shared" si="3"/>
        <v/>
      </c>
      <c r="I124" s="381"/>
      <c r="J124" s="381"/>
      <c r="K124" s="177"/>
      <c r="L124" s="371"/>
      <c r="M124" s="371"/>
      <c r="N124" s="371"/>
      <c r="O124" s="371"/>
      <c r="P124" s="371"/>
      <c r="Q124" s="371"/>
      <c r="R124" s="371"/>
      <c r="S124" s="371"/>
      <c r="T124" s="371"/>
      <c r="U124" s="371"/>
      <c r="V124" s="278"/>
      <c r="W124" s="372"/>
      <c r="X124" s="373"/>
      <c r="Y124" s="373"/>
      <c r="Z124" s="373"/>
      <c r="AA124" s="373"/>
      <c r="AB124" s="373"/>
      <c r="AC124" s="373"/>
      <c r="AD124" s="373"/>
      <c r="AE124" s="373"/>
      <c r="AF124" s="373"/>
      <c r="AG124" s="373"/>
      <c r="AH124" s="373"/>
      <c r="AI124" s="373"/>
      <c r="AJ124" s="374"/>
      <c r="AK124" s="2"/>
      <c r="AL124" s="2"/>
      <c r="AM124" s="2"/>
      <c r="AN124" s="2"/>
      <c r="AO124" s="2"/>
      <c r="AP124" s="2"/>
      <c r="AQ124" s="2"/>
      <c r="AR124" s="3"/>
    </row>
    <row r="125" spans="2:44">
      <c r="B125" s="22"/>
      <c r="C125" s="2"/>
      <c r="D125" s="369" t="str">
        <f t="shared" si="2"/>
        <v/>
      </c>
      <c r="E125" s="369"/>
      <c r="F125" s="369"/>
      <c r="G125" s="14"/>
      <c r="H125" s="381" t="str">
        <f t="shared" si="3"/>
        <v/>
      </c>
      <c r="I125" s="381"/>
      <c r="J125" s="381"/>
      <c r="K125" s="177"/>
      <c r="L125" s="371"/>
      <c r="M125" s="371"/>
      <c r="N125" s="371"/>
      <c r="O125" s="371"/>
      <c r="P125" s="371"/>
      <c r="Q125" s="371"/>
      <c r="R125" s="371"/>
      <c r="S125" s="371"/>
      <c r="T125" s="371"/>
      <c r="U125" s="371"/>
      <c r="V125" s="278"/>
      <c r="W125" s="372"/>
      <c r="X125" s="373"/>
      <c r="Y125" s="373"/>
      <c r="Z125" s="373"/>
      <c r="AA125" s="373"/>
      <c r="AB125" s="373"/>
      <c r="AC125" s="373"/>
      <c r="AD125" s="373"/>
      <c r="AE125" s="373"/>
      <c r="AF125" s="373"/>
      <c r="AG125" s="373"/>
      <c r="AH125" s="373"/>
      <c r="AI125" s="373"/>
      <c r="AJ125" s="374"/>
      <c r="AK125" s="2"/>
      <c r="AL125" s="2"/>
      <c r="AM125" s="2"/>
      <c r="AN125" s="2"/>
      <c r="AO125" s="2"/>
      <c r="AP125" s="2"/>
      <c r="AQ125" s="2"/>
      <c r="AR125" s="3"/>
    </row>
    <row r="126" spans="2:44">
      <c r="B126" s="22"/>
      <c r="C126" s="2"/>
      <c r="D126" s="369" t="str">
        <f t="shared" si="2"/>
        <v/>
      </c>
      <c r="E126" s="369"/>
      <c r="F126" s="369"/>
      <c r="G126" s="14"/>
      <c r="H126" s="381" t="str">
        <f t="shared" si="3"/>
        <v/>
      </c>
      <c r="I126" s="381"/>
      <c r="J126" s="381"/>
      <c r="K126" s="177"/>
      <c r="L126" s="371"/>
      <c r="M126" s="371"/>
      <c r="N126" s="371"/>
      <c r="O126" s="371"/>
      <c r="P126" s="371"/>
      <c r="Q126" s="371"/>
      <c r="R126" s="371"/>
      <c r="S126" s="371"/>
      <c r="T126" s="371"/>
      <c r="U126" s="371"/>
      <c r="V126" s="278"/>
      <c r="W126" s="372"/>
      <c r="X126" s="373"/>
      <c r="Y126" s="373"/>
      <c r="Z126" s="373"/>
      <c r="AA126" s="373"/>
      <c r="AB126" s="373"/>
      <c r="AC126" s="373"/>
      <c r="AD126" s="373"/>
      <c r="AE126" s="373"/>
      <c r="AF126" s="373"/>
      <c r="AG126" s="373"/>
      <c r="AH126" s="373"/>
      <c r="AI126" s="373"/>
      <c r="AJ126" s="374"/>
      <c r="AK126" s="2"/>
      <c r="AL126" s="2"/>
      <c r="AM126" s="2"/>
      <c r="AN126" s="2"/>
      <c r="AO126" s="2"/>
      <c r="AP126" s="2"/>
      <c r="AQ126" s="2"/>
      <c r="AR126" s="3"/>
    </row>
    <row r="127" spans="2:44">
      <c r="B127" s="22"/>
      <c r="C127" s="2"/>
      <c r="D127" s="369" t="str">
        <f t="shared" si="2"/>
        <v/>
      </c>
      <c r="E127" s="369"/>
      <c r="F127" s="369"/>
      <c r="G127" s="14"/>
      <c r="H127" s="381" t="str">
        <f t="shared" si="3"/>
        <v/>
      </c>
      <c r="I127" s="381"/>
      <c r="J127" s="381"/>
      <c r="K127" s="177"/>
      <c r="L127" s="371"/>
      <c r="M127" s="371"/>
      <c r="N127" s="371"/>
      <c r="O127" s="371"/>
      <c r="P127" s="371"/>
      <c r="Q127" s="371"/>
      <c r="R127" s="371"/>
      <c r="S127" s="371"/>
      <c r="T127" s="371"/>
      <c r="U127" s="371"/>
      <c r="V127" s="278"/>
      <c r="W127" s="372"/>
      <c r="X127" s="373"/>
      <c r="Y127" s="373"/>
      <c r="Z127" s="373"/>
      <c r="AA127" s="373"/>
      <c r="AB127" s="373"/>
      <c r="AC127" s="373"/>
      <c r="AD127" s="373"/>
      <c r="AE127" s="373"/>
      <c r="AF127" s="373"/>
      <c r="AG127" s="373"/>
      <c r="AH127" s="373"/>
      <c r="AI127" s="373"/>
      <c r="AJ127" s="374"/>
      <c r="AK127" s="2"/>
      <c r="AL127" s="2"/>
      <c r="AM127" s="2"/>
      <c r="AN127" s="2"/>
      <c r="AO127" s="2"/>
      <c r="AP127" s="2"/>
      <c r="AQ127" s="2"/>
      <c r="AR127" s="3"/>
    </row>
    <row r="128" spans="2:44">
      <c r="B128" s="22"/>
      <c r="C128" s="2"/>
      <c r="D128" s="369" t="str">
        <f t="shared" si="2"/>
        <v/>
      </c>
      <c r="E128" s="369"/>
      <c r="F128" s="369"/>
      <c r="G128" s="14"/>
      <c r="H128" s="381" t="str">
        <f t="shared" si="3"/>
        <v/>
      </c>
      <c r="I128" s="381"/>
      <c r="J128" s="381"/>
      <c r="K128" s="177"/>
      <c r="L128" s="371"/>
      <c r="M128" s="371"/>
      <c r="N128" s="371"/>
      <c r="O128" s="371"/>
      <c r="P128" s="371"/>
      <c r="Q128" s="371"/>
      <c r="R128" s="371"/>
      <c r="S128" s="371"/>
      <c r="T128" s="371"/>
      <c r="U128" s="371"/>
      <c r="V128" s="278"/>
      <c r="W128" s="372"/>
      <c r="X128" s="373"/>
      <c r="Y128" s="373"/>
      <c r="Z128" s="373"/>
      <c r="AA128" s="373"/>
      <c r="AB128" s="373"/>
      <c r="AC128" s="373"/>
      <c r="AD128" s="373"/>
      <c r="AE128" s="373"/>
      <c r="AF128" s="373"/>
      <c r="AG128" s="373"/>
      <c r="AH128" s="373"/>
      <c r="AI128" s="373"/>
      <c r="AJ128" s="374"/>
      <c r="AK128" s="2"/>
      <c r="AL128" s="2"/>
      <c r="AM128" s="2"/>
      <c r="AN128" s="2"/>
      <c r="AO128" s="2"/>
      <c r="AP128" s="2"/>
      <c r="AQ128" s="2"/>
      <c r="AR128" s="3"/>
    </row>
    <row r="129" spans="2:44">
      <c r="B129" s="22"/>
      <c r="C129" s="2"/>
      <c r="D129" s="369" t="str">
        <f t="shared" si="2"/>
        <v/>
      </c>
      <c r="E129" s="369"/>
      <c r="F129" s="369"/>
      <c r="G129" s="14"/>
      <c r="H129" s="381" t="str">
        <f t="shared" si="3"/>
        <v/>
      </c>
      <c r="I129" s="381"/>
      <c r="J129" s="381"/>
      <c r="K129" s="177"/>
      <c r="L129" s="371"/>
      <c r="M129" s="371"/>
      <c r="N129" s="371"/>
      <c r="O129" s="371"/>
      <c r="P129" s="371"/>
      <c r="Q129" s="371"/>
      <c r="R129" s="371"/>
      <c r="S129" s="371"/>
      <c r="T129" s="371"/>
      <c r="U129" s="371"/>
      <c r="V129" s="278"/>
      <c r="W129" s="372"/>
      <c r="X129" s="373"/>
      <c r="Y129" s="373"/>
      <c r="Z129" s="373"/>
      <c r="AA129" s="373"/>
      <c r="AB129" s="373"/>
      <c r="AC129" s="373"/>
      <c r="AD129" s="373"/>
      <c r="AE129" s="373"/>
      <c r="AF129" s="373"/>
      <c r="AG129" s="373"/>
      <c r="AH129" s="373"/>
      <c r="AI129" s="373"/>
      <c r="AJ129" s="374"/>
      <c r="AK129" s="2"/>
      <c r="AL129" s="2"/>
      <c r="AM129" s="2"/>
      <c r="AN129" s="2"/>
      <c r="AO129" s="2"/>
      <c r="AP129" s="2"/>
      <c r="AQ129" s="2"/>
      <c r="AR129" s="3"/>
    </row>
    <row r="130" spans="2:44">
      <c r="B130" s="22"/>
      <c r="C130" s="2"/>
      <c r="D130" s="369" t="str">
        <f t="shared" si="2"/>
        <v/>
      </c>
      <c r="E130" s="369"/>
      <c r="F130" s="369"/>
      <c r="G130" s="14"/>
      <c r="H130" s="381" t="str">
        <f t="shared" si="3"/>
        <v/>
      </c>
      <c r="I130" s="381"/>
      <c r="J130" s="381"/>
      <c r="K130" s="177"/>
      <c r="L130" s="371"/>
      <c r="M130" s="371"/>
      <c r="N130" s="371"/>
      <c r="O130" s="371"/>
      <c r="P130" s="371"/>
      <c r="Q130" s="371"/>
      <c r="R130" s="371"/>
      <c r="S130" s="371"/>
      <c r="T130" s="371"/>
      <c r="U130" s="371"/>
      <c r="V130" s="278"/>
      <c r="W130" s="372"/>
      <c r="X130" s="373"/>
      <c r="Y130" s="373"/>
      <c r="Z130" s="373"/>
      <c r="AA130" s="373"/>
      <c r="AB130" s="373"/>
      <c r="AC130" s="373"/>
      <c r="AD130" s="373"/>
      <c r="AE130" s="373"/>
      <c r="AF130" s="373"/>
      <c r="AG130" s="373"/>
      <c r="AH130" s="373"/>
      <c r="AI130" s="373"/>
      <c r="AJ130" s="374"/>
      <c r="AK130" s="2"/>
      <c r="AL130" s="2"/>
      <c r="AM130" s="2"/>
      <c r="AN130" s="2"/>
      <c r="AO130" s="2"/>
      <c r="AP130" s="2"/>
      <c r="AQ130" s="2"/>
      <c r="AR130" s="3"/>
    </row>
    <row r="131" spans="2:44" ht="17.25" customHeight="1">
      <c r="B131" s="22"/>
      <c r="C131" s="2"/>
      <c r="D131" s="277"/>
      <c r="E131" s="277"/>
      <c r="F131" s="277"/>
      <c r="G131" s="271"/>
      <c r="H131" s="278"/>
      <c r="I131" s="278"/>
      <c r="J131" s="278"/>
      <c r="K131" s="268"/>
      <c r="L131" s="271"/>
      <c r="M131" s="271"/>
      <c r="N131" s="271"/>
      <c r="O131" s="271"/>
      <c r="P131" s="271"/>
      <c r="Q131" s="271"/>
      <c r="R131" s="271"/>
      <c r="S131" s="271"/>
      <c r="T131" s="271"/>
      <c r="U131" s="271"/>
      <c r="V131" s="278"/>
      <c r="W131" s="271"/>
      <c r="X131" s="271"/>
      <c r="Y131" s="271"/>
      <c r="Z131" s="271"/>
      <c r="AA131" s="271"/>
      <c r="AB131" s="271"/>
      <c r="AC131" s="271"/>
      <c r="AD131" s="271"/>
      <c r="AE131" s="271"/>
      <c r="AF131" s="271"/>
      <c r="AG131" s="271"/>
      <c r="AH131" s="271"/>
      <c r="AI131" s="271"/>
      <c r="AJ131" s="271"/>
      <c r="AK131" s="2"/>
      <c r="AL131" s="2"/>
      <c r="AM131" s="2"/>
      <c r="AN131" s="2"/>
      <c r="AO131" s="2"/>
      <c r="AP131" s="2"/>
      <c r="AQ131" s="2"/>
      <c r="AR131" s="3"/>
    </row>
    <row r="132" spans="2:44" ht="15" customHeight="1">
      <c r="B132" s="22"/>
      <c r="C132" s="2"/>
      <c r="D132" s="277"/>
      <c r="E132" s="277"/>
      <c r="F132" s="277"/>
      <c r="G132" s="271"/>
      <c r="H132" s="278"/>
      <c r="I132" s="278"/>
      <c r="J132" s="278"/>
      <c r="K132" s="268"/>
      <c r="L132" s="271"/>
      <c r="M132" s="271"/>
      <c r="N132" s="271"/>
      <c r="O132" s="271"/>
      <c r="P132" s="271"/>
      <c r="Q132" s="271"/>
      <c r="R132" s="271"/>
      <c r="S132" s="271"/>
      <c r="T132" s="271"/>
      <c r="U132" s="271"/>
      <c r="V132" s="278"/>
      <c r="W132" s="271"/>
      <c r="X132" s="271"/>
      <c r="Y132" s="271"/>
      <c r="Z132" s="271"/>
      <c r="AA132" s="271"/>
      <c r="AB132" s="271"/>
      <c r="AC132" s="271"/>
      <c r="AD132" s="271"/>
      <c r="AE132" s="271"/>
      <c r="AF132" s="271"/>
      <c r="AG132" s="271"/>
      <c r="AH132" s="271"/>
      <c r="AI132" s="271"/>
      <c r="AJ132" s="271"/>
      <c r="AK132" s="2"/>
      <c r="AL132" s="2"/>
      <c r="AM132" s="2"/>
      <c r="AN132" s="2"/>
      <c r="AO132" s="2"/>
      <c r="AP132" s="2"/>
      <c r="AQ132" s="2"/>
      <c r="AR132" s="3"/>
    </row>
    <row r="133" spans="2:44">
      <c r="B133" s="22"/>
      <c r="C133" s="2"/>
      <c r="D133" s="369" t="str">
        <f t="shared" ref="D133:D154" si="4">IF(IF(ISNA(VLOOKUP(AT76,$A$56:$U$107,6,0)),"",VLOOKUP(AT76,$A$56:$Q$107,6,0))="","",IF(ISNA(VLOOKUP(AT76,$A$56:$U$107,6,0)),"",VLOOKUP(AT76,$A$56:$Q$107,6,0)))</f>
        <v/>
      </c>
      <c r="E133" s="369"/>
      <c r="F133" s="369"/>
      <c r="G133" s="14"/>
      <c r="H133" s="370" t="str">
        <f t="shared" ref="H133:H154" si="5">IF(IF(ISNA(VLOOKUP(AT76,$A$56:$U$107,10,0)),"",VLOOKUP(AT76,$A$56:$Q$107,10,0))="","",IF(ISNA(VLOOKUP(AT76,$A$56:$U$107,10,0)),"",VLOOKUP(AT76,$A$56:$Q$107,10,0)))</f>
        <v/>
      </c>
      <c r="I133" s="370"/>
      <c r="J133" s="370"/>
      <c r="K133" s="177"/>
      <c r="L133" s="371"/>
      <c r="M133" s="371"/>
      <c r="N133" s="371"/>
      <c r="O133" s="371"/>
      <c r="P133" s="371"/>
      <c r="Q133" s="371"/>
      <c r="R133" s="371"/>
      <c r="S133" s="371"/>
      <c r="T133" s="371"/>
      <c r="U133" s="371"/>
      <c r="V133" s="278"/>
      <c r="W133" s="372"/>
      <c r="X133" s="373"/>
      <c r="Y133" s="373"/>
      <c r="Z133" s="373"/>
      <c r="AA133" s="373"/>
      <c r="AB133" s="373"/>
      <c r="AC133" s="373"/>
      <c r="AD133" s="373"/>
      <c r="AE133" s="373"/>
      <c r="AF133" s="373"/>
      <c r="AG133" s="373"/>
      <c r="AH133" s="373"/>
      <c r="AI133" s="373"/>
      <c r="AJ133" s="374"/>
      <c r="AK133" s="2"/>
      <c r="AL133" s="2"/>
      <c r="AM133" s="2"/>
      <c r="AN133" s="2"/>
      <c r="AO133" s="2"/>
      <c r="AP133" s="2"/>
      <c r="AQ133" s="2"/>
      <c r="AR133" s="3"/>
    </row>
    <row r="134" spans="2:44">
      <c r="B134" s="22"/>
      <c r="C134" s="2"/>
      <c r="D134" s="369" t="str">
        <f t="shared" si="4"/>
        <v/>
      </c>
      <c r="E134" s="369"/>
      <c r="F134" s="369"/>
      <c r="G134" s="14"/>
      <c r="H134" s="370" t="str">
        <f t="shared" si="5"/>
        <v/>
      </c>
      <c r="I134" s="370"/>
      <c r="J134" s="370"/>
      <c r="K134" s="177"/>
      <c r="L134" s="371"/>
      <c r="M134" s="371"/>
      <c r="N134" s="371"/>
      <c r="O134" s="371"/>
      <c r="P134" s="371"/>
      <c r="Q134" s="371"/>
      <c r="R134" s="371"/>
      <c r="S134" s="371"/>
      <c r="T134" s="371"/>
      <c r="U134" s="371"/>
      <c r="V134" s="278"/>
      <c r="W134" s="371"/>
      <c r="X134" s="371"/>
      <c r="Y134" s="371"/>
      <c r="Z134" s="371"/>
      <c r="AA134" s="371"/>
      <c r="AB134" s="371"/>
      <c r="AC134" s="371"/>
      <c r="AD134" s="371"/>
      <c r="AE134" s="371"/>
      <c r="AF134" s="371"/>
      <c r="AG134" s="371"/>
      <c r="AH134" s="371"/>
      <c r="AI134" s="371"/>
      <c r="AJ134" s="371"/>
      <c r="AK134" s="2"/>
      <c r="AL134" s="2"/>
      <c r="AM134" s="2"/>
      <c r="AN134" s="2"/>
      <c r="AO134" s="2"/>
      <c r="AP134" s="2"/>
      <c r="AQ134" s="2"/>
      <c r="AR134" s="3"/>
    </row>
    <row r="135" spans="2:44">
      <c r="B135" s="22"/>
      <c r="C135" s="2"/>
      <c r="D135" s="369" t="str">
        <f t="shared" si="4"/>
        <v/>
      </c>
      <c r="E135" s="369"/>
      <c r="F135" s="369"/>
      <c r="G135" s="14"/>
      <c r="H135" s="370" t="str">
        <f t="shared" si="5"/>
        <v/>
      </c>
      <c r="I135" s="370"/>
      <c r="J135" s="370"/>
      <c r="K135" s="177"/>
      <c r="L135" s="371"/>
      <c r="M135" s="371"/>
      <c r="N135" s="371"/>
      <c r="O135" s="371"/>
      <c r="P135" s="371"/>
      <c r="Q135" s="371"/>
      <c r="R135" s="371"/>
      <c r="S135" s="371"/>
      <c r="T135" s="371"/>
      <c r="U135" s="371"/>
      <c r="V135" s="278"/>
      <c r="W135" s="372"/>
      <c r="X135" s="373"/>
      <c r="Y135" s="373"/>
      <c r="Z135" s="373"/>
      <c r="AA135" s="373"/>
      <c r="AB135" s="373"/>
      <c r="AC135" s="373"/>
      <c r="AD135" s="373"/>
      <c r="AE135" s="373"/>
      <c r="AF135" s="373"/>
      <c r="AG135" s="373"/>
      <c r="AH135" s="373"/>
      <c r="AI135" s="373"/>
      <c r="AJ135" s="374"/>
      <c r="AK135" s="2"/>
      <c r="AL135" s="2"/>
      <c r="AM135" s="2"/>
      <c r="AN135" s="2"/>
      <c r="AO135" s="2"/>
      <c r="AP135" s="2"/>
      <c r="AQ135" s="2"/>
      <c r="AR135" s="3"/>
    </row>
    <row r="136" spans="2:44" ht="15" customHeight="1">
      <c r="B136" s="22"/>
      <c r="C136" s="2"/>
      <c r="D136" s="369" t="str">
        <f t="shared" si="4"/>
        <v/>
      </c>
      <c r="E136" s="369"/>
      <c r="F136" s="369"/>
      <c r="G136" s="14"/>
      <c r="H136" s="370" t="str">
        <f t="shared" si="5"/>
        <v/>
      </c>
      <c r="I136" s="370"/>
      <c r="J136" s="370"/>
      <c r="K136" s="177"/>
      <c r="L136" s="371"/>
      <c r="M136" s="371"/>
      <c r="N136" s="371"/>
      <c r="O136" s="371"/>
      <c r="P136" s="371"/>
      <c r="Q136" s="371"/>
      <c r="R136" s="371"/>
      <c r="S136" s="371"/>
      <c r="T136" s="371"/>
      <c r="U136" s="371"/>
      <c r="V136" s="278"/>
      <c r="W136" s="371"/>
      <c r="X136" s="371"/>
      <c r="Y136" s="371"/>
      <c r="Z136" s="371"/>
      <c r="AA136" s="371"/>
      <c r="AB136" s="371"/>
      <c r="AC136" s="371"/>
      <c r="AD136" s="371"/>
      <c r="AE136" s="371"/>
      <c r="AF136" s="371"/>
      <c r="AG136" s="371"/>
      <c r="AH136" s="371"/>
      <c r="AI136" s="371"/>
      <c r="AJ136" s="371"/>
      <c r="AK136" s="2"/>
      <c r="AL136" s="2"/>
      <c r="AM136" s="2"/>
      <c r="AN136" s="2"/>
      <c r="AO136" s="2"/>
      <c r="AP136" s="2"/>
      <c r="AQ136" s="2"/>
      <c r="AR136" s="3"/>
    </row>
    <row r="137" spans="2:44" ht="15" customHeight="1">
      <c r="B137" s="22"/>
      <c r="C137" s="7"/>
      <c r="D137" s="369" t="str">
        <f t="shared" si="4"/>
        <v/>
      </c>
      <c r="E137" s="369"/>
      <c r="F137" s="369"/>
      <c r="G137" s="14"/>
      <c r="H137" s="370" t="str">
        <f t="shared" si="5"/>
        <v/>
      </c>
      <c r="I137" s="370"/>
      <c r="J137" s="370"/>
      <c r="K137" s="177"/>
      <c r="L137" s="371"/>
      <c r="M137" s="371"/>
      <c r="N137" s="371"/>
      <c r="O137" s="371"/>
      <c r="P137" s="371"/>
      <c r="Q137" s="371"/>
      <c r="R137" s="371"/>
      <c r="S137" s="371"/>
      <c r="T137" s="371"/>
      <c r="U137" s="371"/>
      <c r="V137" s="278"/>
      <c r="W137" s="372"/>
      <c r="X137" s="373"/>
      <c r="Y137" s="373"/>
      <c r="Z137" s="373"/>
      <c r="AA137" s="373"/>
      <c r="AB137" s="373"/>
      <c r="AC137" s="373"/>
      <c r="AD137" s="373"/>
      <c r="AE137" s="373"/>
      <c r="AF137" s="373"/>
      <c r="AG137" s="373"/>
      <c r="AH137" s="373"/>
      <c r="AI137" s="373"/>
      <c r="AJ137" s="374"/>
      <c r="AK137" s="7"/>
      <c r="AL137" s="7"/>
      <c r="AM137" s="7"/>
      <c r="AN137" s="7"/>
      <c r="AO137" s="7"/>
      <c r="AP137" s="7"/>
      <c r="AQ137" s="7"/>
      <c r="AR137" s="157"/>
    </row>
    <row r="138" spans="2:44">
      <c r="B138" s="22"/>
      <c r="C138" s="2"/>
      <c r="D138" s="369" t="str">
        <f t="shared" si="4"/>
        <v/>
      </c>
      <c r="E138" s="369"/>
      <c r="F138" s="369"/>
      <c r="G138" s="14"/>
      <c r="H138" s="370" t="str">
        <f t="shared" si="5"/>
        <v/>
      </c>
      <c r="I138" s="370"/>
      <c r="J138" s="370"/>
      <c r="K138" s="177"/>
      <c r="L138" s="371"/>
      <c r="M138" s="371"/>
      <c r="N138" s="371"/>
      <c r="O138" s="371"/>
      <c r="P138" s="371"/>
      <c r="Q138" s="371"/>
      <c r="R138" s="371"/>
      <c r="S138" s="371"/>
      <c r="T138" s="371"/>
      <c r="U138" s="371"/>
      <c r="V138" s="278"/>
      <c r="W138" s="371"/>
      <c r="X138" s="371"/>
      <c r="Y138" s="371"/>
      <c r="Z138" s="371"/>
      <c r="AA138" s="371"/>
      <c r="AB138" s="371"/>
      <c r="AC138" s="371"/>
      <c r="AD138" s="371"/>
      <c r="AE138" s="371"/>
      <c r="AF138" s="371"/>
      <c r="AG138" s="371"/>
      <c r="AH138" s="371"/>
      <c r="AI138" s="371"/>
      <c r="AJ138" s="371"/>
      <c r="AK138" s="2"/>
      <c r="AL138" s="2"/>
      <c r="AM138" s="2"/>
      <c r="AN138" s="2"/>
      <c r="AO138" s="2"/>
      <c r="AP138" s="2"/>
      <c r="AQ138" s="2"/>
      <c r="AR138" s="3"/>
    </row>
    <row r="139" spans="2:44">
      <c r="B139" s="22"/>
      <c r="C139" s="2"/>
      <c r="D139" s="369" t="str">
        <f t="shared" si="4"/>
        <v/>
      </c>
      <c r="E139" s="369"/>
      <c r="F139" s="369"/>
      <c r="G139" s="14"/>
      <c r="H139" s="370" t="str">
        <f t="shared" si="5"/>
        <v/>
      </c>
      <c r="I139" s="370"/>
      <c r="J139" s="370"/>
      <c r="K139" s="177"/>
      <c r="L139" s="371"/>
      <c r="M139" s="371"/>
      <c r="N139" s="371"/>
      <c r="O139" s="371"/>
      <c r="P139" s="371"/>
      <c r="Q139" s="371"/>
      <c r="R139" s="371"/>
      <c r="S139" s="371"/>
      <c r="T139" s="371"/>
      <c r="U139" s="371"/>
      <c r="V139" s="278"/>
      <c r="W139" s="372"/>
      <c r="X139" s="373"/>
      <c r="Y139" s="373"/>
      <c r="Z139" s="373"/>
      <c r="AA139" s="373"/>
      <c r="AB139" s="373"/>
      <c r="AC139" s="373"/>
      <c r="AD139" s="373"/>
      <c r="AE139" s="373"/>
      <c r="AF139" s="373"/>
      <c r="AG139" s="373"/>
      <c r="AH139" s="373"/>
      <c r="AI139" s="373"/>
      <c r="AJ139" s="374"/>
      <c r="AK139" s="2"/>
      <c r="AL139" s="2"/>
      <c r="AM139" s="2"/>
      <c r="AN139" s="2"/>
      <c r="AO139" s="2"/>
      <c r="AP139" s="2"/>
      <c r="AQ139" s="2"/>
      <c r="AR139" s="3"/>
    </row>
    <row r="140" spans="2:44">
      <c r="B140" s="22"/>
      <c r="C140" s="2"/>
      <c r="D140" s="369" t="str">
        <f t="shared" si="4"/>
        <v/>
      </c>
      <c r="E140" s="369"/>
      <c r="F140" s="369"/>
      <c r="G140" s="14"/>
      <c r="H140" s="370" t="str">
        <f t="shared" si="5"/>
        <v/>
      </c>
      <c r="I140" s="370"/>
      <c r="J140" s="370"/>
      <c r="K140" s="177"/>
      <c r="L140" s="371"/>
      <c r="M140" s="371"/>
      <c r="N140" s="371"/>
      <c r="O140" s="371"/>
      <c r="P140" s="371"/>
      <c r="Q140" s="371"/>
      <c r="R140" s="371"/>
      <c r="S140" s="371"/>
      <c r="T140" s="371"/>
      <c r="U140" s="371"/>
      <c r="V140" s="278"/>
      <c r="W140" s="372"/>
      <c r="X140" s="373"/>
      <c r="Y140" s="373"/>
      <c r="Z140" s="373"/>
      <c r="AA140" s="373"/>
      <c r="AB140" s="373"/>
      <c r="AC140" s="373"/>
      <c r="AD140" s="373"/>
      <c r="AE140" s="373"/>
      <c r="AF140" s="373"/>
      <c r="AG140" s="373"/>
      <c r="AH140" s="373"/>
      <c r="AI140" s="373"/>
      <c r="AJ140" s="374"/>
      <c r="AK140" s="2"/>
      <c r="AL140" s="2"/>
      <c r="AM140" s="2"/>
      <c r="AN140" s="2"/>
      <c r="AO140" s="2"/>
      <c r="AP140" s="2"/>
      <c r="AQ140" s="2"/>
      <c r="AR140" s="3"/>
    </row>
    <row r="141" spans="2:44">
      <c r="B141" s="22"/>
      <c r="C141" s="2"/>
      <c r="D141" s="369" t="str">
        <f t="shared" si="4"/>
        <v/>
      </c>
      <c r="E141" s="369"/>
      <c r="F141" s="369"/>
      <c r="G141" s="14"/>
      <c r="H141" s="370" t="str">
        <f t="shared" si="5"/>
        <v/>
      </c>
      <c r="I141" s="370"/>
      <c r="J141" s="370"/>
      <c r="K141" s="177"/>
      <c r="L141" s="371"/>
      <c r="M141" s="371"/>
      <c r="N141" s="371"/>
      <c r="O141" s="371"/>
      <c r="P141" s="371"/>
      <c r="Q141" s="371"/>
      <c r="R141" s="371"/>
      <c r="S141" s="371"/>
      <c r="T141" s="371"/>
      <c r="U141" s="371"/>
      <c r="V141" s="278"/>
      <c r="W141" s="372"/>
      <c r="X141" s="373"/>
      <c r="Y141" s="373"/>
      <c r="Z141" s="373"/>
      <c r="AA141" s="373"/>
      <c r="AB141" s="373"/>
      <c r="AC141" s="373"/>
      <c r="AD141" s="373"/>
      <c r="AE141" s="373"/>
      <c r="AF141" s="373"/>
      <c r="AG141" s="373"/>
      <c r="AH141" s="373"/>
      <c r="AI141" s="373"/>
      <c r="AJ141" s="374"/>
      <c r="AK141" s="2"/>
      <c r="AL141" s="2"/>
      <c r="AM141" s="2"/>
      <c r="AN141" s="2"/>
      <c r="AO141" s="2"/>
      <c r="AP141" s="2"/>
      <c r="AQ141" s="2"/>
      <c r="AR141" s="3"/>
    </row>
    <row r="142" spans="2:44">
      <c r="B142" s="22"/>
      <c r="C142" s="2"/>
      <c r="D142" s="369" t="str">
        <f t="shared" si="4"/>
        <v/>
      </c>
      <c r="E142" s="369"/>
      <c r="F142" s="369"/>
      <c r="G142" s="14"/>
      <c r="H142" s="370" t="str">
        <f t="shared" si="5"/>
        <v/>
      </c>
      <c r="I142" s="370"/>
      <c r="J142" s="370"/>
      <c r="K142" s="177"/>
      <c r="L142" s="371"/>
      <c r="M142" s="371"/>
      <c r="N142" s="371"/>
      <c r="O142" s="371"/>
      <c r="P142" s="371"/>
      <c r="Q142" s="371"/>
      <c r="R142" s="371"/>
      <c r="S142" s="371"/>
      <c r="T142" s="371"/>
      <c r="U142" s="371"/>
      <c r="V142" s="278"/>
      <c r="W142" s="372"/>
      <c r="X142" s="373"/>
      <c r="Y142" s="373"/>
      <c r="Z142" s="373"/>
      <c r="AA142" s="373"/>
      <c r="AB142" s="373"/>
      <c r="AC142" s="373"/>
      <c r="AD142" s="373"/>
      <c r="AE142" s="373"/>
      <c r="AF142" s="373"/>
      <c r="AG142" s="373"/>
      <c r="AH142" s="373"/>
      <c r="AI142" s="373"/>
      <c r="AJ142" s="374"/>
      <c r="AK142" s="2"/>
      <c r="AL142" s="2"/>
      <c r="AM142" s="2"/>
      <c r="AN142" s="2"/>
      <c r="AO142" s="2"/>
      <c r="AP142" s="2"/>
      <c r="AQ142" s="2"/>
      <c r="AR142" s="3"/>
    </row>
    <row r="143" spans="2:44">
      <c r="B143" s="22"/>
      <c r="C143" s="2"/>
      <c r="D143" s="369" t="str">
        <f t="shared" si="4"/>
        <v/>
      </c>
      <c r="E143" s="369"/>
      <c r="F143" s="369"/>
      <c r="G143" s="14"/>
      <c r="H143" s="370" t="str">
        <f t="shared" si="5"/>
        <v/>
      </c>
      <c r="I143" s="370"/>
      <c r="J143" s="370"/>
      <c r="K143" s="177"/>
      <c r="L143" s="371"/>
      <c r="M143" s="371"/>
      <c r="N143" s="371"/>
      <c r="O143" s="371"/>
      <c r="P143" s="371"/>
      <c r="Q143" s="371"/>
      <c r="R143" s="371"/>
      <c r="S143" s="371"/>
      <c r="T143" s="371"/>
      <c r="U143" s="371"/>
      <c r="V143" s="278"/>
      <c r="W143" s="372"/>
      <c r="X143" s="373"/>
      <c r="Y143" s="373"/>
      <c r="Z143" s="373"/>
      <c r="AA143" s="373"/>
      <c r="AB143" s="373"/>
      <c r="AC143" s="373"/>
      <c r="AD143" s="373"/>
      <c r="AE143" s="373"/>
      <c r="AF143" s="373"/>
      <c r="AG143" s="373"/>
      <c r="AH143" s="373"/>
      <c r="AI143" s="373"/>
      <c r="AJ143" s="374"/>
      <c r="AK143" s="2"/>
      <c r="AL143" s="2"/>
      <c r="AM143" s="2"/>
      <c r="AN143" s="2"/>
      <c r="AO143" s="2"/>
      <c r="AP143" s="2"/>
      <c r="AQ143" s="2"/>
      <c r="AR143" s="3"/>
    </row>
    <row r="144" spans="2:44">
      <c r="B144" s="22"/>
      <c r="C144" s="2"/>
      <c r="D144" s="369" t="str">
        <f t="shared" si="4"/>
        <v/>
      </c>
      <c r="E144" s="369"/>
      <c r="F144" s="369"/>
      <c r="G144" s="14"/>
      <c r="H144" s="370" t="str">
        <f t="shared" si="5"/>
        <v/>
      </c>
      <c r="I144" s="370"/>
      <c r="J144" s="370"/>
      <c r="K144" s="177"/>
      <c r="L144" s="371"/>
      <c r="M144" s="371"/>
      <c r="N144" s="371"/>
      <c r="O144" s="371"/>
      <c r="P144" s="371"/>
      <c r="Q144" s="371"/>
      <c r="R144" s="371"/>
      <c r="S144" s="371"/>
      <c r="T144" s="371"/>
      <c r="U144" s="371"/>
      <c r="V144" s="278"/>
      <c r="W144" s="372"/>
      <c r="X144" s="373"/>
      <c r="Y144" s="373"/>
      <c r="Z144" s="373"/>
      <c r="AA144" s="373"/>
      <c r="AB144" s="373"/>
      <c r="AC144" s="373"/>
      <c r="AD144" s="373"/>
      <c r="AE144" s="373"/>
      <c r="AF144" s="373"/>
      <c r="AG144" s="373"/>
      <c r="AH144" s="373"/>
      <c r="AI144" s="373"/>
      <c r="AJ144" s="374"/>
      <c r="AK144" s="2"/>
      <c r="AL144" s="2"/>
      <c r="AM144" s="2"/>
      <c r="AN144" s="2"/>
      <c r="AO144" s="2"/>
      <c r="AP144" s="2"/>
      <c r="AQ144" s="2"/>
      <c r="AR144" s="3"/>
    </row>
    <row r="145" spans="2:44">
      <c r="B145" s="22"/>
      <c r="C145" s="2"/>
      <c r="D145" s="369" t="str">
        <f t="shared" si="4"/>
        <v/>
      </c>
      <c r="E145" s="369"/>
      <c r="F145" s="369"/>
      <c r="G145" s="14"/>
      <c r="H145" s="370" t="str">
        <f t="shared" si="5"/>
        <v/>
      </c>
      <c r="I145" s="370"/>
      <c r="J145" s="370"/>
      <c r="K145" s="177"/>
      <c r="L145" s="371"/>
      <c r="M145" s="371"/>
      <c r="N145" s="371"/>
      <c r="O145" s="371"/>
      <c r="P145" s="371"/>
      <c r="Q145" s="371"/>
      <c r="R145" s="371"/>
      <c r="S145" s="371"/>
      <c r="T145" s="371"/>
      <c r="U145" s="371"/>
      <c r="V145" s="278"/>
      <c r="W145" s="372"/>
      <c r="X145" s="373"/>
      <c r="Y145" s="373"/>
      <c r="Z145" s="373"/>
      <c r="AA145" s="373"/>
      <c r="AB145" s="373"/>
      <c r="AC145" s="373"/>
      <c r="AD145" s="373"/>
      <c r="AE145" s="373"/>
      <c r="AF145" s="373"/>
      <c r="AG145" s="373"/>
      <c r="AH145" s="373"/>
      <c r="AI145" s="373"/>
      <c r="AJ145" s="374"/>
      <c r="AK145" s="2"/>
      <c r="AL145" s="2"/>
      <c r="AM145" s="2"/>
      <c r="AN145" s="2"/>
      <c r="AO145" s="2"/>
      <c r="AP145" s="2"/>
      <c r="AQ145" s="2"/>
      <c r="AR145" s="3"/>
    </row>
    <row r="146" spans="2:44">
      <c r="B146" s="22"/>
      <c r="C146" s="2"/>
      <c r="D146" s="369" t="str">
        <f t="shared" si="4"/>
        <v/>
      </c>
      <c r="E146" s="369"/>
      <c r="F146" s="369"/>
      <c r="G146" s="14"/>
      <c r="H146" s="370" t="str">
        <f t="shared" si="5"/>
        <v/>
      </c>
      <c r="I146" s="370"/>
      <c r="J146" s="370"/>
      <c r="K146" s="177"/>
      <c r="L146" s="371"/>
      <c r="M146" s="371"/>
      <c r="N146" s="371"/>
      <c r="O146" s="371"/>
      <c r="P146" s="371"/>
      <c r="Q146" s="371"/>
      <c r="R146" s="371"/>
      <c r="S146" s="371"/>
      <c r="T146" s="371"/>
      <c r="U146" s="371"/>
      <c r="V146" s="278"/>
      <c r="W146" s="372"/>
      <c r="X146" s="373"/>
      <c r="Y146" s="373"/>
      <c r="Z146" s="373"/>
      <c r="AA146" s="373"/>
      <c r="AB146" s="373"/>
      <c r="AC146" s="373"/>
      <c r="AD146" s="373"/>
      <c r="AE146" s="373"/>
      <c r="AF146" s="373"/>
      <c r="AG146" s="373"/>
      <c r="AH146" s="373"/>
      <c r="AI146" s="373"/>
      <c r="AJ146" s="374"/>
      <c r="AK146" s="2"/>
      <c r="AL146" s="2"/>
      <c r="AM146" s="2"/>
      <c r="AN146" s="2"/>
      <c r="AO146" s="2"/>
      <c r="AP146" s="2"/>
      <c r="AQ146" s="2"/>
      <c r="AR146" s="3"/>
    </row>
    <row r="147" spans="2:44">
      <c r="B147" s="22"/>
      <c r="C147" s="2"/>
      <c r="D147" s="369" t="str">
        <f t="shared" si="4"/>
        <v/>
      </c>
      <c r="E147" s="369"/>
      <c r="F147" s="369"/>
      <c r="G147" s="14"/>
      <c r="H147" s="370" t="str">
        <f t="shared" si="5"/>
        <v/>
      </c>
      <c r="I147" s="370"/>
      <c r="J147" s="370"/>
      <c r="K147" s="177"/>
      <c r="L147" s="371"/>
      <c r="M147" s="371"/>
      <c r="N147" s="371"/>
      <c r="O147" s="371"/>
      <c r="P147" s="371"/>
      <c r="Q147" s="371"/>
      <c r="R147" s="371"/>
      <c r="S147" s="371"/>
      <c r="T147" s="371"/>
      <c r="U147" s="371"/>
      <c r="V147" s="278"/>
      <c r="W147" s="372"/>
      <c r="X147" s="373"/>
      <c r="Y147" s="373"/>
      <c r="Z147" s="373"/>
      <c r="AA147" s="373"/>
      <c r="AB147" s="373"/>
      <c r="AC147" s="373"/>
      <c r="AD147" s="373"/>
      <c r="AE147" s="373"/>
      <c r="AF147" s="373"/>
      <c r="AG147" s="373"/>
      <c r="AH147" s="373"/>
      <c r="AI147" s="373"/>
      <c r="AJ147" s="374"/>
      <c r="AK147" s="2"/>
      <c r="AL147" s="2"/>
      <c r="AM147" s="2"/>
      <c r="AN147" s="2"/>
      <c r="AO147" s="2"/>
      <c r="AP147" s="2"/>
      <c r="AQ147" s="2"/>
      <c r="AR147" s="3"/>
    </row>
    <row r="148" spans="2:44">
      <c r="B148" s="22"/>
      <c r="C148" s="2"/>
      <c r="D148" s="369" t="str">
        <f t="shared" si="4"/>
        <v/>
      </c>
      <c r="E148" s="369"/>
      <c r="F148" s="369"/>
      <c r="G148" s="14"/>
      <c r="H148" s="370" t="str">
        <f t="shared" si="5"/>
        <v/>
      </c>
      <c r="I148" s="370"/>
      <c r="J148" s="370"/>
      <c r="K148" s="177"/>
      <c r="L148" s="371"/>
      <c r="M148" s="371"/>
      <c r="N148" s="371"/>
      <c r="O148" s="371"/>
      <c r="P148" s="371"/>
      <c r="Q148" s="371"/>
      <c r="R148" s="371"/>
      <c r="S148" s="371"/>
      <c r="T148" s="371"/>
      <c r="U148" s="371"/>
      <c r="V148" s="278"/>
      <c r="W148" s="372"/>
      <c r="X148" s="373"/>
      <c r="Y148" s="373"/>
      <c r="Z148" s="373"/>
      <c r="AA148" s="373"/>
      <c r="AB148" s="373"/>
      <c r="AC148" s="373"/>
      <c r="AD148" s="373"/>
      <c r="AE148" s="373"/>
      <c r="AF148" s="373"/>
      <c r="AG148" s="373"/>
      <c r="AH148" s="373"/>
      <c r="AI148" s="373"/>
      <c r="AJ148" s="374"/>
      <c r="AK148" s="2"/>
      <c r="AL148" s="2"/>
      <c r="AM148" s="2"/>
      <c r="AN148" s="2"/>
      <c r="AO148" s="2"/>
      <c r="AP148" s="2"/>
      <c r="AQ148" s="2"/>
      <c r="AR148" s="3"/>
    </row>
    <row r="149" spans="2:44">
      <c r="B149" s="22"/>
      <c r="C149" s="2"/>
      <c r="D149" s="369" t="str">
        <f t="shared" si="4"/>
        <v/>
      </c>
      <c r="E149" s="369"/>
      <c r="F149" s="369"/>
      <c r="G149" s="14"/>
      <c r="H149" s="370" t="str">
        <f t="shared" si="5"/>
        <v/>
      </c>
      <c r="I149" s="370"/>
      <c r="J149" s="370"/>
      <c r="K149" s="177"/>
      <c r="L149" s="371"/>
      <c r="M149" s="371"/>
      <c r="N149" s="371"/>
      <c r="O149" s="371"/>
      <c r="P149" s="371"/>
      <c r="Q149" s="371"/>
      <c r="R149" s="371"/>
      <c r="S149" s="371"/>
      <c r="T149" s="371"/>
      <c r="U149" s="371"/>
      <c r="V149" s="278"/>
      <c r="W149" s="372"/>
      <c r="X149" s="373"/>
      <c r="Y149" s="373"/>
      <c r="Z149" s="373"/>
      <c r="AA149" s="373"/>
      <c r="AB149" s="373"/>
      <c r="AC149" s="373"/>
      <c r="AD149" s="373"/>
      <c r="AE149" s="373"/>
      <c r="AF149" s="373"/>
      <c r="AG149" s="373"/>
      <c r="AH149" s="373"/>
      <c r="AI149" s="373"/>
      <c r="AJ149" s="374"/>
      <c r="AK149" s="2"/>
      <c r="AL149" s="2"/>
      <c r="AM149" s="2"/>
      <c r="AN149" s="2"/>
      <c r="AO149" s="2"/>
      <c r="AP149" s="2"/>
      <c r="AQ149" s="2"/>
      <c r="AR149" s="3"/>
    </row>
    <row r="150" spans="2:44">
      <c r="B150" s="22"/>
      <c r="C150" s="2"/>
      <c r="D150" s="369" t="str">
        <f t="shared" si="4"/>
        <v/>
      </c>
      <c r="E150" s="369"/>
      <c r="F150" s="369"/>
      <c r="G150" s="14"/>
      <c r="H150" s="370" t="str">
        <f t="shared" si="5"/>
        <v/>
      </c>
      <c r="I150" s="370"/>
      <c r="J150" s="370"/>
      <c r="K150" s="177"/>
      <c r="L150" s="371"/>
      <c r="M150" s="371"/>
      <c r="N150" s="371"/>
      <c r="O150" s="371"/>
      <c r="P150" s="371"/>
      <c r="Q150" s="371"/>
      <c r="R150" s="371"/>
      <c r="S150" s="371"/>
      <c r="T150" s="371"/>
      <c r="U150" s="371"/>
      <c r="V150" s="278"/>
      <c r="W150" s="372"/>
      <c r="X150" s="373"/>
      <c r="Y150" s="373"/>
      <c r="Z150" s="373"/>
      <c r="AA150" s="373"/>
      <c r="AB150" s="373"/>
      <c r="AC150" s="373"/>
      <c r="AD150" s="373"/>
      <c r="AE150" s="373"/>
      <c r="AF150" s="373"/>
      <c r="AG150" s="373"/>
      <c r="AH150" s="373"/>
      <c r="AI150" s="373"/>
      <c r="AJ150" s="374"/>
      <c r="AK150" s="2"/>
      <c r="AL150" s="2"/>
      <c r="AM150" s="2"/>
      <c r="AN150" s="2"/>
      <c r="AO150" s="2"/>
      <c r="AP150" s="2"/>
      <c r="AQ150" s="2"/>
      <c r="AR150" s="3"/>
    </row>
    <row r="151" spans="2:44">
      <c r="B151" s="22"/>
      <c r="C151" s="2"/>
      <c r="D151" s="369" t="str">
        <f t="shared" si="4"/>
        <v/>
      </c>
      <c r="E151" s="369"/>
      <c r="F151" s="369"/>
      <c r="G151" s="14"/>
      <c r="H151" s="370" t="str">
        <f t="shared" si="5"/>
        <v/>
      </c>
      <c r="I151" s="370"/>
      <c r="J151" s="370"/>
      <c r="K151" s="177"/>
      <c r="L151" s="371"/>
      <c r="M151" s="371"/>
      <c r="N151" s="371"/>
      <c r="O151" s="371"/>
      <c r="P151" s="371"/>
      <c r="Q151" s="371"/>
      <c r="R151" s="371"/>
      <c r="S151" s="371"/>
      <c r="T151" s="371"/>
      <c r="U151" s="371"/>
      <c r="V151" s="278"/>
      <c r="W151" s="372"/>
      <c r="X151" s="373"/>
      <c r="Y151" s="373"/>
      <c r="Z151" s="373"/>
      <c r="AA151" s="373"/>
      <c r="AB151" s="373"/>
      <c r="AC151" s="373"/>
      <c r="AD151" s="373"/>
      <c r="AE151" s="373"/>
      <c r="AF151" s="373"/>
      <c r="AG151" s="373"/>
      <c r="AH151" s="373"/>
      <c r="AI151" s="373"/>
      <c r="AJ151" s="374"/>
      <c r="AK151" s="2"/>
      <c r="AL151" s="2"/>
      <c r="AM151" s="2"/>
      <c r="AN151" s="2"/>
      <c r="AO151" s="2"/>
      <c r="AP151" s="2"/>
      <c r="AQ151" s="2"/>
      <c r="AR151" s="3"/>
    </row>
    <row r="152" spans="2:44">
      <c r="B152" s="22"/>
      <c r="C152" s="2"/>
      <c r="D152" s="369" t="str">
        <f t="shared" si="4"/>
        <v/>
      </c>
      <c r="E152" s="369"/>
      <c r="F152" s="369"/>
      <c r="G152" s="14"/>
      <c r="H152" s="370" t="str">
        <f t="shared" si="5"/>
        <v/>
      </c>
      <c r="I152" s="370"/>
      <c r="J152" s="370"/>
      <c r="K152" s="177"/>
      <c r="L152" s="371"/>
      <c r="M152" s="371"/>
      <c r="N152" s="371"/>
      <c r="O152" s="371"/>
      <c r="P152" s="371"/>
      <c r="Q152" s="371"/>
      <c r="R152" s="371"/>
      <c r="S152" s="371"/>
      <c r="T152" s="371"/>
      <c r="U152" s="371"/>
      <c r="V152" s="278"/>
      <c r="W152" s="372"/>
      <c r="X152" s="373"/>
      <c r="Y152" s="373"/>
      <c r="Z152" s="373"/>
      <c r="AA152" s="373"/>
      <c r="AB152" s="373"/>
      <c r="AC152" s="373"/>
      <c r="AD152" s="373"/>
      <c r="AE152" s="373"/>
      <c r="AF152" s="373"/>
      <c r="AG152" s="373"/>
      <c r="AH152" s="373"/>
      <c r="AI152" s="373"/>
      <c r="AJ152" s="374"/>
      <c r="AK152" s="2"/>
      <c r="AL152" s="2"/>
      <c r="AM152" s="2"/>
      <c r="AN152" s="2"/>
      <c r="AO152" s="2"/>
      <c r="AP152" s="2"/>
      <c r="AQ152" s="2"/>
      <c r="AR152" s="3"/>
    </row>
    <row r="153" spans="2:44">
      <c r="B153" s="22"/>
      <c r="C153" s="2"/>
      <c r="D153" s="369" t="str">
        <f t="shared" si="4"/>
        <v/>
      </c>
      <c r="E153" s="369"/>
      <c r="F153" s="369"/>
      <c r="G153" s="14"/>
      <c r="H153" s="370" t="str">
        <f t="shared" si="5"/>
        <v/>
      </c>
      <c r="I153" s="370"/>
      <c r="J153" s="370"/>
      <c r="K153" s="177"/>
      <c r="L153" s="371"/>
      <c r="M153" s="371"/>
      <c r="N153" s="371"/>
      <c r="O153" s="371"/>
      <c r="P153" s="371"/>
      <c r="Q153" s="371"/>
      <c r="R153" s="371"/>
      <c r="S153" s="371"/>
      <c r="T153" s="371"/>
      <c r="U153" s="371"/>
      <c r="V153" s="278"/>
      <c r="W153" s="372"/>
      <c r="X153" s="373"/>
      <c r="Y153" s="373"/>
      <c r="Z153" s="373"/>
      <c r="AA153" s="373"/>
      <c r="AB153" s="373"/>
      <c r="AC153" s="373"/>
      <c r="AD153" s="373"/>
      <c r="AE153" s="373"/>
      <c r="AF153" s="373"/>
      <c r="AG153" s="373"/>
      <c r="AH153" s="373"/>
      <c r="AI153" s="373"/>
      <c r="AJ153" s="374"/>
      <c r="AK153" s="2"/>
      <c r="AL153" s="2"/>
      <c r="AM153" s="2"/>
      <c r="AN153" s="2"/>
      <c r="AO153" s="2"/>
      <c r="AP153" s="2"/>
      <c r="AQ153" s="2"/>
      <c r="AR153" s="3"/>
    </row>
    <row r="154" spans="2:44">
      <c r="B154" s="22"/>
      <c r="C154" s="2"/>
      <c r="D154" s="369" t="str">
        <f t="shared" si="4"/>
        <v/>
      </c>
      <c r="E154" s="369"/>
      <c r="F154" s="369"/>
      <c r="G154" s="14"/>
      <c r="H154" s="370" t="str">
        <f t="shared" si="5"/>
        <v/>
      </c>
      <c r="I154" s="370"/>
      <c r="J154" s="370"/>
      <c r="K154" s="177"/>
      <c r="L154" s="371"/>
      <c r="M154" s="371"/>
      <c r="N154" s="371"/>
      <c r="O154" s="371"/>
      <c r="P154" s="371"/>
      <c r="Q154" s="371"/>
      <c r="R154" s="371"/>
      <c r="S154" s="371"/>
      <c r="T154" s="371"/>
      <c r="U154" s="371"/>
      <c r="V154" s="278"/>
      <c r="W154" s="372"/>
      <c r="X154" s="373"/>
      <c r="Y154" s="373"/>
      <c r="Z154" s="373"/>
      <c r="AA154" s="373"/>
      <c r="AB154" s="373"/>
      <c r="AC154" s="373"/>
      <c r="AD154" s="373"/>
      <c r="AE154" s="373"/>
      <c r="AF154" s="373"/>
      <c r="AG154" s="373"/>
      <c r="AH154" s="373"/>
      <c r="AI154" s="373"/>
      <c r="AJ154" s="374"/>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1900</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1901</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7"/>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8"/>
    </row>
  </sheetData>
  <sheetProtection password="C486" sheet="1" scenarios="1"/>
  <mergeCells count="475">
    <mergeCell ref="D154:F154"/>
    <mergeCell ref="H154:J154"/>
    <mergeCell ref="L154:U154"/>
    <mergeCell ref="W154:AJ154"/>
    <mergeCell ref="D152:F152"/>
    <mergeCell ref="H152:J152"/>
    <mergeCell ref="L152:U152"/>
    <mergeCell ref="W152:AJ152"/>
    <mergeCell ref="D153:F153"/>
    <mergeCell ref="H153:J153"/>
    <mergeCell ref="L153:U153"/>
    <mergeCell ref="W153:AJ153"/>
    <mergeCell ref="D148:F148"/>
    <mergeCell ref="H148:J148"/>
    <mergeCell ref="L148:U148"/>
    <mergeCell ref="W148:AJ148"/>
    <mergeCell ref="D149:F149"/>
    <mergeCell ref="H149:J149"/>
    <mergeCell ref="L149:U149"/>
    <mergeCell ref="W149:AJ149"/>
    <mergeCell ref="D150:F150"/>
    <mergeCell ref="H150:J150"/>
    <mergeCell ref="L150:U150"/>
    <mergeCell ref="W150:AJ150"/>
    <mergeCell ref="D142:F142"/>
    <mergeCell ref="H142:J142"/>
    <mergeCell ref="L142:U142"/>
    <mergeCell ref="W142:AJ142"/>
    <mergeCell ref="D151:F151"/>
    <mergeCell ref="H151:J151"/>
    <mergeCell ref="L151:U151"/>
    <mergeCell ref="W151:AJ151"/>
    <mergeCell ref="D144:F144"/>
    <mergeCell ref="H144:J144"/>
    <mergeCell ref="L144:U144"/>
    <mergeCell ref="W144:AJ144"/>
    <mergeCell ref="D145:F145"/>
    <mergeCell ref="H145:J145"/>
    <mergeCell ref="L145:U145"/>
    <mergeCell ref="W145:AJ145"/>
    <mergeCell ref="D146:F146"/>
    <mergeCell ref="H146:J146"/>
    <mergeCell ref="L146:U146"/>
    <mergeCell ref="W146:AJ146"/>
    <mergeCell ref="D147:F147"/>
    <mergeCell ref="H147:J147"/>
    <mergeCell ref="L147:U147"/>
    <mergeCell ref="W147:AJ147"/>
    <mergeCell ref="D139:F139"/>
    <mergeCell ref="H139:J139"/>
    <mergeCell ref="L139:U139"/>
    <mergeCell ref="W139:AJ139"/>
    <mergeCell ref="D140:F140"/>
    <mergeCell ref="H140:J140"/>
    <mergeCell ref="L140:U140"/>
    <mergeCell ref="W140:AJ140"/>
    <mergeCell ref="D141:F141"/>
    <mergeCell ref="H141:J141"/>
    <mergeCell ref="L141:U141"/>
    <mergeCell ref="W141:AJ141"/>
    <mergeCell ref="D133:F133"/>
    <mergeCell ref="H133:J133"/>
    <mergeCell ref="L133:U133"/>
    <mergeCell ref="W133:AJ133"/>
    <mergeCell ref="D134:F134"/>
    <mergeCell ref="H134:J134"/>
    <mergeCell ref="L134:U134"/>
    <mergeCell ref="W134:AJ134"/>
    <mergeCell ref="D143:F143"/>
    <mergeCell ref="H143:J143"/>
    <mergeCell ref="L143:U143"/>
    <mergeCell ref="W143:AJ143"/>
    <mergeCell ref="D136:F136"/>
    <mergeCell ref="H136:J136"/>
    <mergeCell ref="L136:U136"/>
    <mergeCell ref="W136:AJ136"/>
    <mergeCell ref="D137:F137"/>
    <mergeCell ref="H137:J137"/>
    <mergeCell ref="L137:U137"/>
    <mergeCell ref="W137:AJ137"/>
    <mergeCell ref="D138:F138"/>
    <mergeCell ref="H138:J138"/>
    <mergeCell ref="L138:U138"/>
    <mergeCell ref="W138:AJ138"/>
    <mergeCell ref="D135:F135"/>
    <mergeCell ref="H135:J135"/>
    <mergeCell ref="L135:U135"/>
    <mergeCell ref="W135:AJ135"/>
    <mergeCell ref="D126:F126"/>
    <mergeCell ref="H126:J126"/>
    <mergeCell ref="L126:U126"/>
    <mergeCell ref="W126:AJ126"/>
    <mergeCell ref="D127:F127"/>
    <mergeCell ref="H127:J127"/>
    <mergeCell ref="L127:U127"/>
    <mergeCell ref="W127:AJ127"/>
    <mergeCell ref="D128:F128"/>
    <mergeCell ref="H128:J128"/>
    <mergeCell ref="L128:U128"/>
    <mergeCell ref="W128:AJ128"/>
    <mergeCell ref="D129:F129"/>
    <mergeCell ref="H129:J129"/>
    <mergeCell ref="L129:U129"/>
    <mergeCell ref="W129:AJ129"/>
    <mergeCell ref="D130:F130"/>
    <mergeCell ref="H130:J130"/>
    <mergeCell ref="L130:U130"/>
    <mergeCell ref="W130:AJ130"/>
    <mergeCell ref="W122:AJ122"/>
    <mergeCell ref="D123:F123"/>
    <mergeCell ref="H123:J123"/>
    <mergeCell ref="L123:U123"/>
    <mergeCell ref="W123:AJ123"/>
    <mergeCell ref="D124:F124"/>
    <mergeCell ref="H124:J124"/>
    <mergeCell ref="L124:U124"/>
    <mergeCell ref="W124:AJ124"/>
    <mergeCell ref="W116:AJ116"/>
    <mergeCell ref="D125:F125"/>
    <mergeCell ref="H125:J125"/>
    <mergeCell ref="L125:U125"/>
    <mergeCell ref="W125:AJ125"/>
    <mergeCell ref="D118:F118"/>
    <mergeCell ref="H118:J118"/>
    <mergeCell ref="L118:U118"/>
    <mergeCell ref="W118:AJ118"/>
    <mergeCell ref="D119:F119"/>
    <mergeCell ref="H119:J119"/>
    <mergeCell ref="L119:U119"/>
    <mergeCell ref="W119:AJ119"/>
    <mergeCell ref="D120:F120"/>
    <mergeCell ref="H120:J120"/>
    <mergeCell ref="L120:U120"/>
    <mergeCell ref="W120:AJ120"/>
    <mergeCell ref="D121:F121"/>
    <mergeCell ref="H121:J121"/>
    <mergeCell ref="L121:U121"/>
    <mergeCell ref="W121:AJ121"/>
    <mergeCell ref="D122:F122"/>
    <mergeCell ref="H122:J122"/>
    <mergeCell ref="L122:U122"/>
    <mergeCell ref="D117:F117"/>
    <mergeCell ref="H117:J117"/>
    <mergeCell ref="L117:U117"/>
    <mergeCell ref="W117:AJ117"/>
    <mergeCell ref="C109:AQ109"/>
    <mergeCell ref="D111:F111"/>
    <mergeCell ref="H111:J111"/>
    <mergeCell ref="L111:U111"/>
    <mergeCell ref="W111:AJ111"/>
    <mergeCell ref="D113:F113"/>
    <mergeCell ref="H113:J113"/>
    <mergeCell ref="L113:U113"/>
    <mergeCell ref="W113:AJ113"/>
    <mergeCell ref="D114:F114"/>
    <mergeCell ref="H114:J114"/>
    <mergeCell ref="L114:U114"/>
    <mergeCell ref="W114:AJ114"/>
    <mergeCell ref="D115:F115"/>
    <mergeCell ref="H115:J115"/>
    <mergeCell ref="L115:U115"/>
    <mergeCell ref="W115:AJ115"/>
    <mergeCell ref="D116:F116"/>
    <mergeCell ref="H116:J116"/>
    <mergeCell ref="L116:U116"/>
    <mergeCell ref="F106:H106"/>
    <mergeCell ref="N106:Q106"/>
    <mergeCell ref="S106:U106"/>
    <mergeCell ref="W106:Z106"/>
    <mergeCell ref="AD106:AJ106"/>
    <mergeCell ref="F107:H107"/>
    <mergeCell ref="N107:Q107"/>
    <mergeCell ref="S107:U107"/>
    <mergeCell ref="W107:Z107"/>
    <mergeCell ref="AD107:AJ107"/>
    <mergeCell ref="F104:H104"/>
    <mergeCell ref="N104:Q104"/>
    <mergeCell ref="S104:U104"/>
    <mergeCell ref="W104:Z104"/>
    <mergeCell ref="AD104:AJ104"/>
    <mergeCell ref="F105:H105"/>
    <mergeCell ref="N105:Q105"/>
    <mergeCell ref="S105:U105"/>
    <mergeCell ref="W105:Z105"/>
    <mergeCell ref="AD105:AJ105"/>
    <mergeCell ref="F102:H102"/>
    <mergeCell ref="N102:Q102"/>
    <mergeCell ref="S102:U102"/>
    <mergeCell ref="W102:Z102"/>
    <mergeCell ref="AD102:AJ102"/>
    <mergeCell ref="F103:H103"/>
    <mergeCell ref="N103:Q103"/>
    <mergeCell ref="S103:U103"/>
    <mergeCell ref="W103:Z103"/>
    <mergeCell ref="AD103:AJ103"/>
    <mergeCell ref="F100:H100"/>
    <mergeCell ref="N100:Q100"/>
    <mergeCell ref="S100:U100"/>
    <mergeCell ref="W100:Z100"/>
    <mergeCell ref="AD100:AJ100"/>
    <mergeCell ref="F101:H101"/>
    <mergeCell ref="N101:Q101"/>
    <mergeCell ref="S101:U101"/>
    <mergeCell ref="W101:Z101"/>
    <mergeCell ref="AD101:AJ101"/>
    <mergeCell ref="F98:H98"/>
    <mergeCell ref="N98:Q98"/>
    <mergeCell ref="S98:U98"/>
    <mergeCell ref="W98:Z98"/>
    <mergeCell ref="AD98:AJ98"/>
    <mergeCell ref="F99:H99"/>
    <mergeCell ref="N99:Q99"/>
    <mergeCell ref="S99:U99"/>
    <mergeCell ref="W99:Z99"/>
    <mergeCell ref="AD99:AJ99"/>
    <mergeCell ref="F96:H96"/>
    <mergeCell ref="N96:Q96"/>
    <mergeCell ref="S96:U96"/>
    <mergeCell ref="W96:Z96"/>
    <mergeCell ref="AD96:AJ96"/>
    <mergeCell ref="F97:H97"/>
    <mergeCell ref="N97:Q97"/>
    <mergeCell ref="S97:U97"/>
    <mergeCell ref="W97:Z97"/>
    <mergeCell ref="AD97:AJ97"/>
    <mergeCell ref="F94:H94"/>
    <mergeCell ref="N94:Q94"/>
    <mergeCell ref="S94:U94"/>
    <mergeCell ref="W94:Z94"/>
    <mergeCell ref="AD94:AJ94"/>
    <mergeCell ref="F95:H95"/>
    <mergeCell ref="N95:Q95"/>
    <mergeCell ref="S95:U95"/>
    <mergeCell ref="W95:Z95"/>
    <mergeCell ref="AD95:AJ95"/>
    <mergeCell ref="F92:H92"/>
    <mergeCell ref="N92:Q92"/>
    <mergeCell ref="S92:U92"/>
    <mergeCell ref="W92:Z92"/>
    <mergeCell ref="AD92:AJ92"/>
    <mergeCell ref="F93:H93"/>
    <mergeCell ref="N93:Q93"/>
    <mergeCell ref="S93:U93"/>
    <mergeCell ref="W93:Z93"/>
    <mergeCell ref="AD93:AJ93"/>
    <mergeCell ref="F90:H90"/>
    <mergeCell ref="N90:Q90"/>
    <mergeCell ref="S90:U90"/>
    <mergeCell ref="W90:Z90"/>
    <mergeCell ref="AD90:AJ90"/>
    <mergeCell ref="F91:H91"/>
    <mergeCell ref="N91:Q91"/>
    <mergeCell ref="S91:U91"/>
    <mergeCell ref="W91:Z91"/>
    <mergeCell ref="AD91:AJ91"/>
    <mergeCell ref="F88:H88"/>
    <mergeCell ref="N88:Q88"/>
    <mergeCell ref="S88:U88"/>
    <mergeCell ref="W88:Z88"/>
    <mergeCell ref="AD88:AJ88"/>
    <mergeCell ref="F89:H89"/>
    <mergeCell ref="N89:Q89"/>
    <mergeCell ref="S89:U89"/>
    <mergeCell ref="W89:Z89"/>
    <mergeCell ref="AD89:AJ89"/>
    <mergeCell ref="F86:H86"/>
    <mergeCell ref="N86:Q86"/>
    <mergeCell ref="S86:U86"/>
    <mergeCell ref="W86:Z86"/>
    <mergeCell ref="AD86:AJ86"/>
    <mergeCell ref="F87:H87"/>
    <mergeCell ref="N87:Q87"/>
    <mergeCell ref="S87:U87"/>
    <mergeCell ref="W87:Z87"/>
    <mergeCell ref="AD87:AJ87"/>
    <mergeCell ref="F84:H84"/>
    <mergeCell ref="N84:Q84"/>
    <mergeCell ref="S84:U84"/>
    <mergeCell ref="W84:Z84"/>
    <mergeCell ref="AD84:AJ84"/>
    <mergeCell ref="F85:H85"/>
    <mergeCell ref="N85:Q85"/>
    <mergeCell ref="S85:U85"/>
    <mergeCell ref="W85:Z85"/>
    <mergeCell ref="AD85:AJ85"/>
    <mergeCell ref="F82:H82"/>
    <mergeCell ref="N82:Q82"/>
    <mergeCell ref="S82:U82"/>
    <mergeCell ref="W82:Z82"/>
    <mergeCell ref="AD82:AJ82"/>
    <mergeCell ref="F83:H83"/>
    <mergeCell ref="N83:Q83"/>
    <mergeCell ref="S83:U83"/>
    <mergeCell ref="W83:Z83"/>
    <mergeCell ref="AD83:AJ83"/>
    <mergeCell ref="F80:H80"/>
    <mergeCell ref="N80:Q80"/>
    <mergeCell ref="S80:U80"/>
    <mergeCell ref="W80:Z80"/>
    <mergeCell ref="AD80:AJ80"/>
    <mergeCell ref="F81:H81"/>
    <mergeCell ref="N81:Q81"/>
    <mergeCell ref="S81:U81"/>
    <mergeCell ref="W81:Z81"/>
    <mergeCell ref="AD81:AJ81"/>
    <mergeCell ref="F78:H78"/>
    <mergeCell ref="N78:Q78"/>
    <mergeCell ref="S78:U78"/>
    <mergeCell ref="W78:Z78"/>
    <mergeCell ref="AD78:AJ78"/>
    <mergeCell ref="F79:H79"/>
    <mergeCell ref="N79:Q79"/>
    <mergeCell ref="S79:U79"/>
    <mergeCell ref="W79:Z79"/>
    <mergeCell ref="AD79:AJ79"/>
    <mergeCell ref="F76:H76"/>
    <mergeCell ref="N76:Q76"/>
    <mergeCell ref="S76:U76"/>
    <mergeCell ref="W76:Z76"/>
    <mergeCell ref="AD76:AJ76"/>
    <mergeCell ref="F77:H77"/>
    <mergeCell ref="N77:Q77"/>
    <mergeCell ref="S77:U77"/>
    <mergeCell ref="W77:Z77"/>
    <mergeCell ref="AD77:AJ77"/>
    <mergeCell ref="F74:H74"/>
    <mergeCell ref="N74:Q74"/>
    <mergeCell ref="S74:U74"/>
    <mergeCell ref="W74:Z74"/>
    <mergeCell ref="AD74:AJ74"/>
    <mergeCell ref="F75:H75"/>
    <mergeCell ref="N75:Q75"/>
    <mergeCell ref="S75:U75"/>
    <mergeCell ref="W75:Z75"/>
    <mergeCell ref="AD75:AJ75"/>
    <mergeCell ref="F72:H72"/>
    <mergeCell ref="N72:Q72"/>
    <mergeCell ref="S72:U72"/>
    <mergeCell ref="W72:Z72"/>
    <mergeCell ref="AD72:AJ72"/>
    <mergeCell ref="F73:H73"/>
    <mergeCell ref="N73:Q73"/>
    <mergeCell ref="S73:U73"/>
    <mergeCell ref="W73:Z73"/>
    <mergeCell ref="AD73:AJ73"/>
    <mergeCell ref="F70:H70"/>
    <mergeCell ref="N70:Q70"/>
    <mergeCell ref="S70:U70"/>
    <mergeCell ref="W70:Z70"/>
    <mergeCell ref="AD70:AJ70"/>
    <mergeCell ref="F71:H71"/>
    <mergeCell ref="N71:Q71"/>
    <mergeCell ref="S71:U71"/>
    <mergeCell ref="W71:Z71"/>
    <mergeCell ref="AD71:AJ71"/>
    <mergeCell ref="F68:H68"/>
    <mergeCell ref="N68:Q68"/>
    <mergeCell ref="S68:U68"/>
    <mergeCell ref="W68:Z68"/>
    <mergeCell ref="AD68:AJ68"/>
    <mergeCell ref="F69:H69"/>
    <mergeCell ref="N69:Q69"/>
    <mergeCell ref="S69:U69"/>
    <mergeCell ref="W69:Z69"/>
    <mergeCell ref="AD69:AJ69"/>
    <mergeCell ref="F66:H66"/>
    <mergeCell ref="N66:Q66"/>
    <mergeCell ref="S66:U66"/>
    <mergeCell ref="W66:Z66"/>
    <mergeCell ref="AD66:AJ66"/>
    <mergeCell ref="F67:H67"/>
    <mergeCell ref="N67:Q67"/>
    <mergeCell ref="S67:U67"/>
    <mergeCell ref="W67:Z67"/>
    <mergeCell ref="AD67:AJ67"/>
    <mergeCell ref="F64:H64"/>
    <mergeCell ref="N64:Q64"/>
    <mergeCell ref="S64:U64"/>
    <mergeCell ref="W64:Z64"/>
    <mergeCell ref="AD64:AJ64"/>
    <mergeCell ref="F65:H65"/>
    <mergeCell ref="N65:Q65"/>
    <mergeCell ref="S65:U65"/>
    <mergeCell ref="W65:Z65"/>
    <mergeCell ref="AD65:AJ65"/>
    <mergeCell ref="F62:H62"/>
    <mergeCell ref="N62:Q62"/>
    <mergeCell ref="S62:U62"/>
    <mergeCell ref="W62:Z62"/>
    <mergeCell ref="AD62:AJ62"/>
    <mergeCell ref="F63:H63"/>
    <mergeCell ref="N63:Q63"/>
    <mergeCell ref="S63:U63"/>
    <mergeCell ref="W63:Z63"/>
    <mergeCell ref="AD63:AJ63"/>
    <mergeCell ref="F60:H60"/>
    <mergeCell ref="N60:Q60"/>
    <mergeCell ref="S60:U60"/>
    <mergeCell ref="W60:Z60"/>
    <mergeCell ref="AD60:AJ60"/>
    <mergeCell ref="F61:H61"/>
    <mergeCell ref="N61:Q61"/>
    <mergeCell ref="S61:U61"/>
    <mergeCell ref="W61:Z61"/>
    <mergeCell ref="AD61:AJ61"/>
    <mergeCell ref="F58:H58"/>
    <mergeCell ref="N58:Q58"/>
    <mergeCell ref="S58:U58"/>
    <mergeCell ref="W58:Z58"/>
    <mergeCell ref="AD58:AJ58"/>
    <mergeCell ref="F59:H59"/>
    <mergeCell ref="N59:Q59"/>
    <mergeCell ref="S59:U59"/>
    <mergeCell ref="W59:Z59"/>
    <mergeCell ref="AD59:AJ59"/>
    <mergeCell ref="F56:H56"/>
    <mergeCell ref="N56:Q56"/>
    <mergeCell ref="S56:U56"/>
    <mergeCell ref="W56:Z56"/>
    <mergeCell ref="AD56:AJ56"/>
    <mergeCell ref="F57:H57"/>
    <mergeCell ref="N57:Q57"/>
    <mergeCell ref="S57:U57"/>
    <mergeCell ref="W57:Z57"/>
    <mergeCell ref="AD57:AJ57"/>
    <mergeCell ref="D47:L47"/>
    <mergeCell ref="N47:R47"/>
    <mergeCell ref="U47:AD47"/>
    <mergeCell ref="AF47:AJ47"/>
    <mergeCell ref="U49:AD49"/>
    <mergeCell ref="AF49:AJ49"/>
    <mergeCell ref="C52:AQ52"/>
    <mergeCell ref="F54:H54"/>
    <mergeCell ref="N54:Q54"/>
    <mergeCell ref="S54:U54"/>
    <mergeCell ref="W54:Z54"/>
    <mergeCell ref="AD54:AJ54"/>
    <mergeCell ref="D45:L45"/>
    <mergeCell ref="N45:R45"/>
    <mergeCell ref="U45:AD45"/>
    <mergeCell ref="AF45:AJ45"/>
    <mergeCell ref="D11:F11"/>
    <mergeCell ref="H11:J11"/>
    <mergeCell ref="U11:Y11"/>
    <mergeCell ref="AA11:AJ11"/>
    <mergeCell ref="D13:F13"/>
    <mergeCell ref="H13:R13"/>
    <mergeCell ref="U13:AB13"/>
    <mergeCell ref="AD13:AJ13"/>
    <mergeCell ref="C15:AQ15"/>
    <mergeCell ref="D17:F17"/>
    <mergeCell ref="H17:N17"/>
    <mergeCell ref="P17:Z17"/>
    <mergeCell ref="AB17:AJ17"/>
    <mergeCell ref="C19:Q19"/>
    <mergeCell ref="S19:AQ19"/>
    <mergeCell ref="D21:AJ22"/>
    <mergeCell ref="C24:X24"/>
    <mergeCell ref="Y24:AQ24"/>
    <mergeCell ref="D26:AJ37"/>
    <mergeCell ref="C39:AQ39"/>
    <mergeCell ref="AG1:AR5"/>
    <mergeCell ref="B5:AF5"/>
    <mergeCell ref="C7:AQ7"/>
    <mergeCell ref="D9:F9"/>
    <mergeCell ref="H9:AB9"/>
    <mergeCell ref="AD9:AJ9"/>
    <mergeCell ref="D43:L43"/>
    <mergeCell ref="N43:R43"/>
    <mergeCell ref="U43:AD43"/>
    <mergeCell ref="AF43:AJ43"/>
    <mergeCell ref="D41:L41"/>
    <mergeCell ref="N41:R41"/>
    <mergeCell ref="U41:AD41"/>
    <mergeCell ref="AF41:AJ41"/>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legacyDrawing r:id="rId2"/>
</worksheet>
</file>

<file path=xl/worksheets/sheet23.xml><?xml version="1.0" encoding="utf-8"?>
<worksheet xmlns="http://schemas.openxmlformats.org/spreadsheetml/2006/main" xmlns:r="http://schemas.openxmlformats.org/officeDocument/2006/relationships">
  <sheetPr codeName="Feuil91">
    <tabColor rgb="FF7030A0"/>
  </sheetPr>
  <dimension ref="A1:N215"/>
  <sheetViews>
    <sheetView showGridLines="0" workbookViewId="0">
      <selection activeCell="P18" sqref="P18"/>
    </sheetView>
  </sheetViews>
  <sheetFormatPr baseColWidth="10" defaultRowHeight="15.75"/>
  <cols>
    <col min="1" max="1" width="15" style="204" customWidth="1"/>
    <col min="2" max="2" width="65.5703125" style="221" customWidth="1"/>
    <col min="3" max="3" width="59.140625" style="204" customWidth="1"/>
    <col min="4" max="4" width="8.28515625" style="204" hidden="1" customWidth="1"/>
    <col min="5" max="5" width="8.42578125" style="204" customWidth="1"/>
    <col min="6" max="6" width="10.42578125" style="204" customWidth="1"/>
    <col min="7" max="7" width="66.7109375" style="204" hidden="1" customWidth="1"/>
    <col min="8" max="8" width="31.5703125" style="204" hidden="1" customWidth="1"/>
    <col min="9" max="14" width="11.42578125" style="204" hidden="1" customWidth="1"/>
    <col min="15" max="16384" width="11.42578125" style="204"/>
  </cols>
  <sheetData>
    <row r="1" spans="1:12" ht="30" customHeight="1">
      <c r="A1" s="442" t="s">
        <v>700</v>
      </c>
      <c r="B1" s="443"/>
      <c r="C1" s="444"/>
    </row>
    <row r="2" spans="1:12" ht="30" customHeight="1">
      <c r="A2" s="102" t="s">
        <v>8</v>
      </c>
      <c r="B2" s="102" t="s">
        <v>9</v>
      </c>
      <c r="C2" s="102" t="s">
        <v>10</v>
      </c>
    </row>
    <row r="3" spans="1:12" ht="15" customHeight="1">
      <c r="A3" s="103" t="s">
        <v>11</v>
      </c>
      <c r="B3" s="236" t="s">
        <v>12</v>
      </c>
      <c r="C3" s="104" t="s">
        <v>13</v>
      </c>
    </row>
    <row r="4" spans="1:12" ht="15" customHeight="1">
      <c r="A4" s="105" t="s">
        <v>14</v>
      </c>
      <c r="B4" s="237" t="s">
        <v>15</v>
      </c>
      <c r="C4" s="106" t="s">
        <v>16</v>
      </c>
    </row>
    <row r="6" spans="1:12" ht="30" customHeight="1">
      <c r="A6" s="102" t="s">
        <v>8</v>
      </c>
      <c r="B6" s="102" t="s">
        <v>17</v>
      </c>
      <c r="C6" s="102" t="s">
        <v>18</v>
      </c>
      <c r="D6" s="218"/>
      <c r="E6" s="218"/>
    </row>
    <row r="7" spans="1:12" ht="15" customHeight="1">
      <c r="A7" s="103" t="s">
        <v>19</v>
      </c>
      <c r="B7" s="236" t="s">
        <v>20</v>
      </c>
      <c r="C7" s="104" t="s">
        <v>21</v>
      </c>
      <c r="D7" s="219" t="s">
        <v>22</v>
      </c>
      <c r="E7" s="219"/>
    </row>
    <row r="8" spans="1:12" ht="15" customHeight="1">
      <c r="A8" s="107" t="s">
        <v>23</v>
      </c>
      <c r="B8" s="238" t="s">
        <v>24</v>
      </c>
      <c r="C8" s="108" t="s">
        <v>25</v>
      </c>
      <c r="D8" s="219" t="s">
        <v>22</v>
      </c>
      <c r="E8" s="219"/>
      <c r="L8" s="109" t="s">
        <v>20</v>
      </c>
    </row>
    <row r="9" spans="1:12">
      <c r="A9" s="107" t="s">
        <v>26</v>
      </c>
      <c r="B9" s="238" t="s">
        <v>27</v>
      </c>
      <c r="C9" s="108" t="s">
        <v>28</v>
      </c>
      <c r="D9" s="219" t="s">
        <v>22</v>
      </c>
      <c r="E9" s="219"/>
      <c r="L9" s="110" t="s">
        <v>24</v>
      </c>
    </row>
    <row r="10" spans="1:12" ht="15" customHeight="1">
      <c r="A10" s="107" t="s">
        <v>41</v>
      </c>
      <c r="B10" s="238" t="s">
        <v>42</v>
      </c>
      <c r="C10" s="108" t="s">
        <v>43</v>
      </c>
      <c r="D10" s="219" t="s">
        <v>44</v>
      </c>
      <c r="E10" s="219"/>
      <c r="L10" s="111" t="s">
        <v>27</v>
      </c>
    </row>
    <row r="11" spans="1:12" ht="15" customHeight="1">
      <c r="A11" s="107" t="s">
        <v>29</v>
      </c>
      <c r="B11" s="238" t="s">
        <v>30</v>
      </c>
      <c r="C11" s="108" t="s">
        <v>31</v>
      </c>
      <c r="D11" s="219" t="s">
        <v>22</v>
      </c>
      <c r="E11" s="219"/>
      <c r="L11" s="111" t="s">
        <v>30</v>
      </c>
    </row>
    <row r="12" spans="1:12" ht="15" customHeight="1">
      <c r="A12" s="107" t="s">
        <v>32</v>
      </c>
      <c r="B12" s="238" t="s">
        <v>33</v>
      </c>
      <c r="C12" s="108" t="s">
        <v>34</v>
      </c>
      <c r="D12" s="219" t="s">
        <v>22</v>
      </c>
      <c r="E12" s="219"/>
      <c r="L12" s="110" t="s">
        <v>33</v>
      </c>
    </row>
    <row r="13" spans="1:12" ht="15" customHeight="1">
      <c r="A13" s="107" t="s">
        <v>35</v>
      </c>
      <c r="B13" s="238" t="s">
        <v>36</v>
      </c>
      <c r="C13" s="108" t="s">
        <v>37</v>
      </c>
      <c r="D13" s="219" t="s">
        <v>22</v>
      </c>
      <c r="E13" s="219"/>
      <c r="L13" s="111" t="s">
        <v>36</v>
      </c>
    </row>
    <row r="14" spans="1:12" ht="15" customHeight="1">
      <c r="A14" s="107" t="s">
        <v>45</v>
      </c>
      <c r="B14" s="238" t="s">
        <v>46</v>
      </c>
      <c r="C14" s="108" t="s">
        <v>47</v>
      </c>
      <c r="D14" s="219" t="s">
        <v>44</v>
      </c>
      <c r="E14" s="219"/>
      <c r="L14" s="111" t="s">
        <v>39</v>
      </c>
    </row>
    <row r="15" spans="1:12" ht="15" customHeight="1">
      <c r="A15" s="107" t="s">
        <v>38</v>
      </c>
      <c r="B15" s="238" t="s">
        <v>39</v>
      </c>
      <c r="C15" s="108" t="s">
        <v>40</v>
      </c>
      <c r="D15" s="219" t="s">
        <v>44</v>
      </c>
      <c r="E15" s="219"/>
    </row>
    <row r="16" spans="1:12" hidden="1">
      <c r="A16" s="105" t="s">
        <v>38</v>
      </c>
      <c r="B16" s="237" t="s">
        <v>39</v>
      </c>
      <c r="C16" s="106" t="s">
        <v>40</v>
      </c>
      <c r="D16" s="219" t="s">
        <v>22</v>
      </c>
      <c r="E16" s="219"/>
    </row>
    <row r="18" spans="1:12" ht="30" customHeight="1">
      <c r="A18" s="102" t="s">
        <v>8</v>
      </c>
      <c r="B18" s="102" t="s">
        <v>48</v>
      </c>
      <c r="C18" s="102" t="s">
        <v>49</v>
      </c>
      <c r="D18" s="218"/>
      <c r="E18" s="218"/>
    </row>
    <row r="19" spans="1:12" ht="15" customHeight="1">
      <c r="A19" s="103" t="s">
        <v>50</v>
      </c>
      <c r="B19" s="239" t="s">
        <v>1435</v>
      </c>
      <c r="C19" s="104" t="s">
        <v>1415</v>
      </c>
      <c r="D19" s="219" t="s">
        <v>22</v>
      </c>
      <c r="E19" s="219"/>
      <c r="J19" s="104" t="s">
        <v>51</v>
      </c>
      <c r="L19" s="110" t="s">
        <v>42</v>
      </c>
    </row>
    <row r="20" spans="1:12" ht="15" customHeight="1">
      <c r="A20" s="103" t="s">
        <v>53</v>
      </c>
      <c r="B20" s="239" t="s">
        <v>20</v>
      </c>
      <c r="C20" s="108" t="s">
        <v>21</v>
      </c>
      <c r="D20" s="219" t="s">
        <v>22</v>
      </c>
      <c r="E20" s="219"/>
      <c r="J20" s="108" t="s">
        <v>54</v>
      </c>
      <c r="L20" s="111" t="s">
        <v>46</v>
      </c>
    </row>
    <row r="21" spans="1:12" ht="15" customHeight="1">
      <c r="A21" s="103" t="s">
        <v>56</v>
      </c>
      <c r="B21" s="239" t="s">
        <v>75</v>
      </c>
      <c r="C21" s="108" t="s">
        <v>76</v>
      </c>
      <c r="D21" s="219" t="s">
        <v>22</v>
      </c>
      <c r="E21" s="219"/>
      <c r="J21" s="108" t="s">
        <v>20</v>
      </c>
      <c r="L21" s="111" t="s">
        <v>39</v>
      </c>
    </row>
    <row r="22" spans="1:12" ht="15" customHeight="1">
      <c r="A22" s="103" t="s">
        <v>57</v>
      </c>
      <c r="B22" s="239" t="s">
        <v>1455</v>
      </c>
      <c r="C22" s="108" t="s">
        <v>1416</v>
      </c>
      <c r="D22" s="219" t="s">
        <v>22</v>
      </c>
      <c r="E22" s="219"/>
      <c r="J22" s="108" t="s">
        <v>58</v>
      </c>
    </row>
    <row r="23" spans="1:12" ht="15" customHeight="1">
      <c r="A23" s="103" t="s">
        <v>60</v>
      </c>
      <c r="B23" s="239" t="s">
        <v>1436</v>
      </c>
      <c r="C23" s="108" t="s">
        <v>1417</v>
      </c>
      <c r="D23" s="219" t="s">
        <v>22</v>
      </c>
      <c r="E23" s="219"/>
      <c r="J23" s="108" t="s">
        <v>61</v>
      </c>
    </row>
    <row r="24" spans="1:12" ht="15" customHeight="1">
      <c r="A24" s="103" t="s">
        <v>63</v>
      </c>
      <c r="B24" s="239" t="s">
        <v>1456</v>
      </c>
      <c r="C24" s="108" t="s">
        <v>1418</v>
      </c>
      <c r="D24" s="219" t="s">
        <v>22</v>
      </c>
      <c r="E24" s="219"/>
      <c r="J24" s="108" t="s">
        <v>64</v>
      </c>
    </row>
    <row r="25" spans="1:12" ht="15" customHeight="1">
      <c r="A25" s="103" t="s">
        <v>66</v>
      </c>
      <c r="B25" s="239" t="s">
        <v>1437</v>
      </c>
      <c r="C25" s="108" t="s">
        <v>1419</v>
      </c>
      <c r="D25" s="219" t="s">
        <v>22</v>
      </c>
      <c r="E25" s="219"/>
      <c r="J25" s="108" t="s">
        <v>67</v>
      </c>
      <c r="L25" s="109" t="s">
        <v>51</v>
      </c>
    </row>
    <row r="26" spans="1:12" ht="15" customHeight="1">
      <c r="A26" s="103" t="s">
        <v>68</v>
      </c>
      <c r="B26" s="239" t="s">
        <v>1438</v>
      </c>
      <c r="C26" s="108" t="s">
        <v>67</v>
      </c>
      <c r="D26" s="219" t="s">
        <v>22</v>
      </c>
      <c r="E26" s="219"/>
      <c r="J26" s="108" t="s">
        <v>69</v>
      </c>
      <c r="L26" s="110" t="s">
        <v>54</v>
      </c>
    </row>
    <row r="27" spans="1:12" ht="15" customHeight="1">
      <c r="A27" s="103" t="s">
        <v>91</v>
      </c>
      <c r="B27" s="239" t="s">
        <v>1457</v>
      </c>
      <c r="C27" s="108" t="s">
        <v>1420</v>
      </c>
      <c r="D27" s="219" t="s">
        <v>44</v>
      </c>
      <c r="E27" s="219"/>
      <c r="J27" s="108" t="s">
        <v>72</v>
      </c>
      <c r="L27" s="111" t="s">
        <v>20</v>
      </c>
    </row>
    <row r="28" spans="1:12" ht="15" customHeight="1">
      <c r="A28" s="103" t="s">
        <v>71</v>
      </c>
      <c r="B28" s="239" t="s">
        <v>1439</v>
      </c>
      <c r="C28" s="108" t="s">
        <v>1421</v>
      </c>
      <c r="D28" s="219" t="s">
        <v>22</v>
      </c>
      <c r="E28" s="219"/>
      <c r="J28" s="108" t="s">
        <v>75</v>
      </c>
      <c r="L28" s="110" t="s">
        <v>58</v>
      </c>
    </row>
    <row r="29" spans="1:12" ht="15" customHeight="1">
      <c r="A29" s="103" t="s">
        <v>74</v>
      </c>
      <c r="B29" s="239" t="s">
        <v>1440</v>
      </c>
      <c r="C29" s="108" t="s">
        <v>1422</v>
      </c>
      <c r="D29" s="219" t="s">
        <v>22</v>
      </c>
      <c r="E29" s="219"/>
      <c r="J29" s="108" t="s">
        <v>78</v>
      </c>
      <c r="L29" s="111" t="s">
        <v>61</v>
      </c>
    </row>
    <row r="30" spans="1:12" ht="15" customHeight="1">
      <c r="A30" s="103" t="s">
        <v>77</v>
      </c>
      <c r="B30" s="239" t="s">
        <v>1441</v>
      </c>
      <c r="C30" s="108" t="s">
        <v>1423</v>
      </c>
      <c r="D30" s="219" t="s">
        <v>22</v>
      </c>
      <c r="E30" s="219"/>
      <c r="J30" s="108" t="s">
        <v>80</v>
      </c>
      <c r="L30" s="110" t="s">
        <v>64</v>
      </c>
    </row>
    <row r="31" spans="1:12" ht="15" customHeight="1">
      <c r="A31" s="103" t="s">
        <v>79</v>
      </c>
      <c r="B31" s="239" t="s">
        <v>1442</v>
      </c>
      <c r="C31" s="108" t="s">
        <v>1424</v>
      </c>
      <c r="D31" s="219" t="s">
        <v>22</v>
      </c>
      <c r="E31" s="219"/>
      <c r="J31" s="108" t="s">
        <v>82</v>
      </c>
      <c r="L31" s="111" t="s">
        <v>67</v>
      </c>
    </row>
    <row r="32" spans="1:12" ht="15" customHeight="1">
      <c r="A32" s="103" t="s">
        <v>81</v>
      </c>
      <c r="B32" s="239" t="s">
        <v>1443</v>
      </c>
      <c r="C32" s="108" t="s">
        <v>261</v>
      </c>
      <c r="D32" s="219" t="s">
        <v>22</v>
      </c>
      <c r="E32" s="219"/>
      <c r="J32" s="108" t="s">
        <v>85</v>
      </c>
      <c r="L32" s="110" t="s">
        <v>69</v>
      </c>
    </row>
    <row r="33" spans="1:12" ht="15" customHeight="1">
      <c r="A33" s="103" t="s">
        <v>84</v>
      </c>
      <c r="B33" s="239" t="s">
        <v>1452</v>
      </c>
      <c r="C33" s="108" t="s">
        <v>1425</v>
      </c>
      <c r="D33" s="219" t="s">
        <v>22</v>
      </c>
      <c r="E33" s="219"/>
      <c r="J33" s="108" t="s">
        <v>88</v>
      </c>
      <c r="L33" s="110" t="s">
        <v>72</v>
      </c>
    </row>
    <row r="34" spans="1:12" ht="15" customHeight="1">
      <c r="A34" s="103" t="s">
        <v>93</v>
      </c>
      <c r="B34" s="239" t="s">
        <v>1444</v>
      </c>
      <c r="C34" s="108" t="s">
        <v>1426</v>
      </c>
      <c r="D34" s="219" t="s">
        <v>44</v>
      </c>
      <c r="E34" s="219"/>
      <c r="J34" s="108" t="s">
        <v>42</v>
      </c>
      <c r="L34" s="111" t="s">
        <v>75</v>
      </c>
    </row>
    <row r="35" spans="1:12" ht="15" customHeight="1">
      <c r="A35" s="103" t="s">
        <v>95</v>
      </c>
      <c r="B35" s="239" t="s">
        <v>1445</v>
      </c>
      <c r="C35" s="108" t="s">
        <v>1427</v>
      </c>
      <c r="D35" s="219" t="s">
        <v>44</v>
      </c>
      <c r="E35" s="219"/>
      <c r="J35" s="108" t="s">
        <v>92</v>
      </c>
      <c r="L35" s="110" t="s">
        <v>78</v>
      </c>
    </row>
    <row r="36" spans="1:12" ht="15" customHeight="1">
      <c r="A36" s="103" t="s">
        <v>87</v>
      </c>
      <c r="B36" s="239" t="s">
        <v>1446</v>
      </c>
      <c r="C36" s="108" t="s">
        <v>1428</v>
      </c>
      <c r="D36" s="219" t="s">
        <v>22</v>
      </c>
      <c r="E36" s="219"/>
      <c r="J36" s="108" t="s">
        <v>46</v>
      </c>
      <c r="L36" s="111" t="s">
        <v>80</v>
      </c>
    </row>
    <row r="37" spans="1:12" ht="15" customHeight="1">
      <c r="A37" s="103" t="s">
        <v>90</v>
      </c>
      <c r="B37" s="239" t="s">
        <v>1458</v>
      </c>
      <c r="C37" s="108" t="s">
        <v>1429</v>
      </c>
      <c r="D37" s="219" t="s">
        <v>44</v>
      </c>
      <c r="E37" s="219"/>
      <c r="J37" s="108"/>
      <c r="L37" s="110" t="s">
        <v>82</v>
      </c>
    </row>
    <row r="38" spans="1:12" ht="15" customHeight="1">
      <c r="A38" s="103" t="s">
        <v>1494</v>
      </c>
      <c r="B38" s="239" t="s">
        <v>1453</v>
      </c>
      <c r="C38" s="106" t="s">
        <v>556</v>
      </c>
      <c r="D38" s="219" t="s">
        <v>44</v>
      </c>
      <c r="E38" s="219"/>
      <c r="L38" s="111" t="s">
        <v>85</v>
      </c>
    </row>
    <row r="39" spans="1:12" ht="15" customHeight="1">
      <c r="A39" s="103" t="s">
        <v>1495</v>
      </c>
      <c r="B39" s="239" t="s">
        <v>1447</v>
      </c>
      <c r="C39" s="108" t="s">
        <v>1430</v>
      </c>
      <c r="D39" s="219"/>
      <c r="E39" s="219"/>
      <c r="L39" s="111"/>
    </row>
    <row r="40" spans="1:12" ht="15" customHeight="1">
      <c r="A40" s="103" t="s">
        <v>1496</v>
      </c>
      <c r="B40" s="239" t="s">
        <v>1448</v>
      </c>
      <c r="C40" s="108" t="s">
        <v>1431</v>
      </c>
      <c r="D40" s="219"/>
      <c r="E40" s="219"/>
      <c r="L40" s="111"/>
    </row>
    <row r="41" spans="1:12" ht="15" customHeight="1">
      <c r="A41" s="103" t="s">
        <v>1497</v>
      </c>
      <c r="B41" s="239" t="s">
        <v>1454</v>
      </c>
      <c r="C41" s="108" t="s">
        <v>1432</v>
      </c>
      <c r="D41" s="219"/>
      <c r="E41" s="219"/>
      <c r="L41" s="111"/>
    </row>
    <row r="42" spans="1:12" ht="15" customHeight="1">
      <c r="A42" s="103" t="s">
        <v>1498</v>
      </c>
      <c r="B42" s="239" t="s">
        <v>1449</v>
      </c>
      <c r="C42" s="108" t="s">
        <v>1433</v>
      </c>
      <c r="D42" s="219"/>
      <c r="E42" s="219"/>
      <c r="L42" s="111"/>
    </row>
    <row r="43" spans="1:12" ht="15" customHeight="1">
      <c r="A43" s="103" t="s">
        <v>1499</v>
      </c>
      <c r="B43" s="239" t="s">
        <v>1450</v>
      </c>
      <c r="C43" s="108" t="s">
        <v>80</v>
      </c>
      <c r="D43" s="219"/>
      <c r="E43" s="219"/>
      <c r="L43" s="111"/>
    </row>
    <row r="44" spans="1:12" ht="15" customHeight="1">
      <c r="A44" s="103" t="s">
        <v>1500</v>
      </c>
      <c r="B44" s="239" t="s">
        <v>1451</v>
      </c>
      <c r="C44" s="108" t="s">
        <v>1434</v>
      </c>
      <c r="D44" s="219"/>
      <c r="E44" s="219"/>
      <c r="L44" s="111"/>
    </row>
    <row r="45" spans="1:12" ht="15" customHeight="1">
      <c r="A45" s="103" t="s">
        <v>1501</v>
      </c>
      <c r="B45" s="239" t="s">
        <v>39</v>
      </c>
      <c r="C45" s="108" t="s">
        <v>40</v>
      </c>
      <c r="D45" s="219"/>
      <c r="E45" s="219"/>
      <c r="L45" s="111"/>
    </row>
    <row r="46" spans="1:12" ht="15" customHeight="1">
      <c r="A46" s="112"/>
      <c r="B46" s="240"/>
      <c r="C46" s="113"/>
      <c r="D46" s="219"/>
      <c r="E46" s="219"/>
      <c r="L46" s="111"/>
    </row>
    <row r="47" spans="1:12" ht="30" customHeight="1">
      <c r="A47" s="445" t="s">
        <v>627</v>
      </c>
      <c r="B47" s="445"/>
      <c r="C47" s="445"/>
      <c r="D47" s="445"/>
      <c r="G47" s="441"/>
      <c r="H47" s="441"/>
      <c r="I47" s="441"/>
    </row>
    <row r="48" spans="1:12" ht="30" customHeight="1">
      <c r="A48" s="442" t="s">
        <v>1511</v>
      </c>
      <c r="B48" s="443"/>
      <c r="C48" s="444"/>
      <c r="D48" s="205"/>
      <c r="G48" s="441"/>
      <c r="H48" s="441"/>
      <c r="I48" s="220"/>
    </row>
    <row r="49" spans="1:9" ht="30" customHeight="1">
      <c r="A49" s="137" t="s">
        <v>699</v>
      </c>
      <c r="B49" s="137" t="s">
        <v>732</v>
      </c>
      <c r="C49" s="137" t="s">
        <v>733</v>
      </c>
      <c r="G49" s="199"/>
      <c r="H49" s="199"/>
      <c r="I49" s="220"/>
    </row>
    <row r="50" spans="1:9">
      <c r="A50" s="200">
        <v>1</v>
      </c>
      <c r="B50" s="208" t="s">
        <v>1512</v>
      </c>
      <c r="C50" s="207" t="s">
        <v>803</v>
      </c>
      <c r="G50" s="220"/>
      <c r="H50" s="220"/>
      <c r="I50" s="220"/>
    </row>
    <row r="51" spans="1:9">
      <c r="A51" s="203">
        <v>2</v>
      </c>
      <c r="B51" s="206" t="s">
        <v>1513</v>
      </c>
      <c r="C51" s="205" t="s">
        <v>834</v>
      </c>
      <c r="G51" s="220"/>
      <c r="H51" s="220"/>
      <c r="I51" s="220"/>
    </row>
    <row r="52" spans="1:9">
      <c r="A52" s="200">
        <v>3</v>
      </c>
      <c r="B52" s="208" t="s">
        <v>1514</v>
      </c>
      <c r="C52" s="207" t="s">
        <v>1808</v>
      </c>
      <c r="G52" s="220"/>
      <c r="H52" s="220"/>
      <c r="I52" s="220"/>
    </row>
    <row r="53" spans="1:9">
      <c r="A53" s="203">
        <v>4</v>
      </c>
      <c r="B53" s="206" t="s">
        <v>1515</v>
      </c>
      <c r="C53" s="205" t="s">
        <v>1809</v>
      </c>
      <c r="G53" s="220"/>
      <c r="H53" s="220"/>
      <c r="I53" s="220"/>
    </row>
    <row r="54" spans="1:9">
      <c r="A54" s="200">
        <v>5</v>
      </c>
      <c r="B54" s="208" t="s">
        <v>1516</v>
      </c>
      <c r="C54" s="207" t="s">
        <v>822</v>
      </c>
      <c r="G54" s="220"/>
      <c r="H54" s="220"/>
      <c r="I54" s="220"/>
    </row>
    <row r="55" spans="1:9">
      <c r="A55" s="203">
        <v>6</v>
      </c>
      <c r="B55" s="206" t="s">
        <v>689</v>
      </c>
      <c r="C55" s="205" t="s">
        <v>980</v>
      </c>
      <c r="G55" s="220"/>
      <c r="H55" s="220"/>
      <c r="I55" s="220"/>
    </row>
    <row r="56" spans="1:9">
      <c r="A56" s="200">
        <v>7</v>
      </c>
      <c r="B56" s="208" t="s">
        <v>678</v>
      </c>
      <c r="C56" s="207" t="s">
        <v>857</v>
      </c>
      <c r="G56" s="220"/>
      <c r="H56" s="220"/>
      <c r="I56" s="220"/>
    </row>
    <row r="57" spans="1:9">
      <c r="A57" s="203">
        <v>8</v>
      </c>
      <c r="B57" s="206" t="s">
        <v>676</v>
      </c>
      <c r="C57" s="205" t="s">
        <v>792</v>
      </c>
      <c r="G57" s="220"/>
      <c r="H57" s="220"/>
      <c r="I57" s="220"/>
    </row>
    <row r="58" spans="1:9">
      <c r="A58" s="200">
        <v>9</v>
      </c>
      <c r="B58" s="208" t="s">
        <v>695</v>
      </c>
      <c r="C58" s="207" t="s">
        <v>1075</v>
      </c>
      <c r="G58" s="220"/>
      <c r="H58" s="220"/>
      <c r="I58" s="220"/>
    </row>
    <row r="59" spans="1:9">
      <c r="A59" s="203">
        <v>10</v>
      </c>
      <c r="B59" s="206" t="s">
        <v>1805</v>
      </c>
      <c r="C59" s="205" t="s">
        <v>1103</v>
      </c>
      <c r="G59" s="220"/>
      <c r="H59" s="220"/>
      <c r="I59" s="220"/>
    </row>
    <row r="60" spans="1:9">
      <c r="A60" s="200">
        <v>11</v>
      </c>
      <c r="B60" s="208" t="s">
        <v>1518</v>
      </c>
      <c r="C60" s="207" t="s">
        <v>1054</v>
      </c>
      <c r="G60" s="220"/>
      <c r="H60" s="220"/>
      <c r="I60" s="220"/>
    </row>
    <row r="61" spans="1:9">
      <c r="A61" s="203">
        <v>12</v>
      </c>
      <c r="B61" s="206" t="s">
        <v>679</v>
      </c>
      <c r="C61" s="205" t="s">
        <v>863</v>
      </c>
      <c r="G61" s="220"/>
      <c r="H61" s="220"/>
      <c r="I61" s="220"/>
    </row>
    <row r="62" spans="1:9">
      <c r="A62" s="200">
        <v>13</v>
      </c>
      <c r="B62" s="208" t="s">
        <v>680</v>
      </c>
      <c r="C62" s="207" t="s">
        <v>876</v>
      </c>
      <c r="G62" s="220"/>
      <c r="H62" s="220"/>
      <c r="I62" s="220"/>
    </row>
    <row r="63" spans="1:9">
      <c r="A63" s="203">
        <v>14</v>
      </c>
      <c r="B63" s="206" t="s">
        <v>1519</v>
      </c>
      <c r="C63" s="205" t="s">
        <v>1070</v>
      </c>
      <c r="G63" s="220"/>
      <c r="H63" s="220"/>
      <c r="I63" s="220"/>
    </row>
    <row r="64" spans="1:9">
      <c r="A64" s="200">
        <v>15</v>
      </c>
      <c r="B64" s="208" t="s">
        <v>690</v>
      </c>
      <c r="C64" s="207" t="s">
        <v>1006</v>
      </c>
      <c r="G64" s="220"/>
      <c r="H64" s="220"/>
      <c r="I64" s="220"/>
    </row>
    <row r="65" spans="1:9">
      <c r="A65" s="203">
        <v>16</v>
      </c>
      <c r="B65" s="206" t="s">
        <v>1520</v>
      </c>
      <c r="C65" s="205" t="s">
        <v>1063</v>
      </c>
      <c r="G65" s="220"/>
      <c r="H65" s="220"/>
      <c r="I65" s="220"/>
    </row>
    <row r="66" spans="1:9">
      <c r="A66" s="200">
        <v>17</v>
      </c>
      <c r="B66" s="208" t="s">
        <v>1521</v>
      </c>
      <c r="C66" s="207" t="s">
        <v>883</v>
      </c>
      <c r="G66" s="220"/>
      <c r="H66" s="220"/>
      <c r="I66" s="220"/>
    </row>
    <row r="67" spans="1:9">
      <c r="A67" s="203">
        <v>18</v>
      </c>
      <c r="B67" s="206" t="s">
        <v>1522</v>
      </c>
      <c r="C67" s="205" t="s">
        <v>892</v>
      </c>
      <c r="G67" s="220"/>
      <c r="H67" s="220"/>
      <c r="I67" s="220"/>
    </row>
    <row r="68" spans="1:9">
      <c r="A68" s="200">
        <v>19</v>
      </c>
      <c r="B68" s="208" t="s">
        <v>698</v>
      </c>
      <c r="C68" s="207" t="s">
        <v>1099</v>
      </c>
      <c r="G68" s="220"/>
      <c r="H68" s="220"/>
      <c r="I68" s="220"/>
    </row>
    <row r="69" spans="1:9">
      <c r="A69" s="203">
        <v>20</v>
      </c>
      <c r="B69" s="206" t="s">
        <v>1523</v>
      </c>
      <c r="C69" s="205" t="s">
        <v>933</v>
      </c>
      <c r="G69" s="220"/>
      <c r="H69" s="220"/>
      <c r="I69" s="220"/>
    </row>
    <row r="70" spans="1:9">
      <c r="A70" s="200">
        <v>21</v>
      </c>
      <c r="B70" s="208" t="s">
        <v>1524</v>
      </c>
      <c r="C70" s="207" t="s">
        <v>1525</v>
      </c>
      <c r="G70" s="220"/>
      <c r="H70" s="220"/>
      <c r="I70" s="220"/>
    </row>
    <row r="71" spans="1:9">
      <c r="A71" s="203">
        <v>22</v>
      </c>
      <c r="B71" s="206" t="s">
        <v>681</v>
      </c>
      <c r="C71" s="205" t="s">
        <v>902</v>
      </c>
      <c r="G71" s="220"/>
      <c r="H71" s="220"/>
      <c r="I71" s="220"/>
    </row>
    <row r="72" spans="1:9">
      <c r="A72" s="200">
        <v>23</v>
      </c>
      <c r="B72" s="208" t="s">
        <v>778</v>
      </c>
      <c r="C72" s="207" t="s">
        <v>752</v>
      </c>
      <c r="G72" s="220"/>
      <c r="H72" s="220"/>
      <c r="I72" s="220"/>
    </row>
    <row r="73" spans="1:9">
      <c r="A73" s="203">
        <v>24</v>
      </c>
      <c r="B73" s="206" t="s">
        <v>674</v>
      </c>
      <c r="C73" s="205" t="s">
        <v>765</v>
      </c>
      <c r="G73" s="220"/>
      <c r="H73" s="220"/>
      <c r="I73" s="220"/>
    </row>
    <row r="74" spans="1:9">
      <c r="A74" s="200">
        <v>25</v>
      </c>
      <c r="B74" s="208" t="s">
        <v>682</v>
      </c>
      <c r="C74" s="207" t="s">
        <v>905</v>
      </c>
      <c r="G74" s="220"/>
      <c r="H74" s="220"/>
      <c r="I74" s="220"/>
    </row>
    <row r="75" spans="1:9">
      <c r="A75" s="203">
        <v>26</v>
      </c>
      <c r="B75" s="206" t="s">
        <v>683</v>
      </c>
      <c r="C75" s="205" t="s">
        <v>910</v>
      </c>
      <c r="G75" s="220"/>
      <c r="H75" s="220"/>
      <c r="I75" s="220"/>
    </row>
    <row r="76" spans="1:9">
      <c r="A76" s="200">
        <v>27</v>
      </c>
      <c r="B76" s="208" t="s">
        <v>939</v>
      </c>
      <c r="C76" s="207" t="s">
        <v>813</v>
      </c>
      <c r="G76" s="220"/>
      <c r="H76" s="220"/>
      <c r="I76" s="220"/>
    </row>
    <row r="77" spans="1:9">
      <c r="A77" s="203">
        <v>28</v>
      </c>
      <c r="B77" s="206" t="s">
        <v>684</v>
      </c>
      <c r="C77" s="205" t="s">
        <v>916</v>
      </c>
      <c r="G77" s="220"/>
      <c r="H77" s="220"/>
      <c r="I77" s="220"/>
    </row>
    <row r="78" spans="1:9">
      <c r="A78" s="200">
        <v>29</v>
      </c>
      <c r="B78" s="208" t="s">
        <v>1526</v>
      </c>
      <c r="C78" s="207" t="s">
        <v>1091</v>
      </c>
      <c r="G78" s="220"/>
      <c r="H78" s="220"/>
      <c r="I78" s="220"/>
    </row>
    <row r="79" spans="1:9">
      <c r="A79" s="203">
        <v>30</v>
      </c>
      <c r="B79" s="206" t="s">
        <v>675</v>
      </c>
      <c r="C79" s="205" t="s">
        <v>776</v>
      </c>
      <c r="G79" s="220"/>
      <c r="H79" s="220"/>
      <c r="I79" s="220"/>
    </row>
    <row r="80" spans="1:9">
      <c r="A80" s="200">
        <v>31</v>
      </c>
      <c r="B80" s="208" t="s">
        <v>1527</v>
      </c>
      <c r="C80" s="207" t="s">
        <v>920</v>
      </c>
      <c r="G80" s="220"/>
      <c r="H80" s="220"/>
      <c r="I80" s="220"/>
    </row>
    <row r="81" spans="1:9">
      <c r="A81" s="203">
        <v>32</v>
      </c>
      <c r="B81" s="206" t="s">
        <v>1528</v>
      </c>
      <c r="C81" s="205" t="s">
        <v>994</v>
      </c>
      <c r="G81" s="220"/>
      <c r="H81" s="220"/>
      <c r="I81" s="220"/>
    </row>
    <row r="82" spans="1:9">
      <c r="A82" s="200">
        <v>33</v>
      </c>
      <c r="B82" s="208" t="s">
        <v>692</v>
      </c>
      <c r="C82" s="207" t="s">
        <v>1032</v>
      </c>
      <c r="G82" s="220"/>
      <c r="H82" s="220"/>
      <c r="I82" s="220"/>
    </row>
    <row r="83" spans="1:9">
      <c r="A83" s="203">
        <v>34</v>
      </c>
      <c r="B83" s="206" t="s">
        <v>693</v>
      </c>
      <c r="C83" s="205" t="s">
        <v>1046</v>
      </c>
      <c r="G83" s="220"/>
      <c r="H83" s="220"/>
      <c r="I83" s="220"/>
    </row>
    <row r="84" spans="1:9">
      <c r="A84" s="200">
        <v>35</v>
      </c>
      <c r="B84" s="208" t="s">
        <v>697</v>
      </c>
      <c r="C84" s="207" t="s">
        <v>1088</v>
      </c>
      <c r="G84" s="220"/>
      <c r="H84" s="220"/>
      <c r="I84" s="220"/>
    </row>
    <row r="85" spans="1:9" s="218" customFormat="1">
      <c r="A85" s="203">
        <v>36</v>
      </c>
      <c r="B85" s="206" t="s">
        <v>687</v>
      </c>
      <c r="C85" s="205" t="s">
        <v>967</v>
      </c>
      <c r="G85" s="220"/>
      <c r="H85" s="220"/>
      <c r="I85" s="220"/>
    </row>
    <row r="86" spans="1:9">
      <c r="A86" s="200">
        <v>37</v>
      </c>
      <c r="B86" s="208" t="s">
        <v>1529</v>
      </c>
      <c r="C86" s="207" t="s">
        <v>1001</v>
      </c>
      <c r="G86" s="220"/>
      <c r="H86" s="220"/>
      <c r="I86" s="220"/>
    </row>
    <row r="87" spans="1:9">
      <c r="A87" s="203">
        <v>38</v>
      </c>
      <c r="B87" s="206" t="s">
        <v>1530</v>
      </c>
      <c r="C87" s="205" t="s">
        <v>925</v>
      </c>
      <c r="G87" s="220"/>
      <c r="H87" s="220"/>
      <c r="I87" s="220"/>
    </row>
    <row r="88" spans="1:9">
      <c r="A88" s="200">
        <v>39</v>
      </c>
      <c r="B88" s="208" t="s">
        <v>688</v>
      </c>
      <c r="C88" s="207" t="s">
        <v>972</v>
      </c>
      <c r="G88" s="220"/>
      <c r="H88" s="220"/>
      <c r="I88" s="220"/>
    </row>
    <row r="89" spans="1:9">
      <c r="A89" s="203">
        <v>40</v>
      </c>
      <c r="B89" s="206" t="s">
        <v>673</v>
      </c>
      <c r="C89" s="205" t="s">
        <v>738</v>
      </c>
      <c r="G89" s="220"/>
      <c r="H89" s="220"/>
      <c r="I89" s="220"/>
    </row>
    <row r="90" spans="1:9">
      <c r="A90" s="200">
        <v>41</v>
      </c>
      <c r="B90" s="208" t="s">
        <v>685</v>
      </c>
      <c r="C90" s="207" t="s">
        <v>928</v>
      </c>
      <c r="G90" s="220"/>
      <c r="H90" s="220"/>
      <c r="I90" s="220"/>
    </row>
    <row r="91" spans="1:9">
      <c r="A91" s="203">
        <v>42</v>
      </c>
      <c r="B91" s="206" t="s">
        <v>1166</v>
      </c>
      <c r="C91" s="205" t="s">
        <v>945</v>
      </c>
      <c r="G91" s="220"/>
      <c r="H91" s="220"/>
      <c r="I91" s="220"/>
    </row>
    <row r="92" spans="1:9">
      <c r="A92" s="200">
        <v>43</v>
      </c>
      <c r="B92" s="208" t="s">
        <v>1531</v>
      </c>
      <c r="C92" s="207" t="s">
        <v>956</v>
      </c>
      <c r="G92" s="220"/>
      <c r="H92" s="220"/>
      <c r="I92" s="220"/>
    </row>
    <row r="93" spans="1:9">
      <c r="A93" s="203">
        <v>44</v>
      </c>
      <c r="B93" s="206" t="s">
        <v>1532</v>
      </c>
      <c r="C93" s="205" t="s">
        <v>937</v>
      </c>
      <c r="G93" s="220"/>
      <c r="H93" s="220"/>
      <c r="I93" s="220"/>
    </row>
    <row r="94" spans="1:9">
      <c r="A94" s="200">
        <v>45</v>
      </c>
      <c r="B94" s="208" t="s">
        <v>694</v>
      </c>
      <c r="C94" s="207" t="s">
        <v>1051</v>
      </c>
      <c r="G94" s="220"/>
      <c r="H94" s="220"/>
      <c r="I94" s="220"/>
    </row>
    <row r="95" spans="1:9">
      <c r="A95" s="203">
        <v>46</v>
      </c>
      <c r="B95" s="206" t="s">
        <v>691</v>
      </c>
      <c r="C95" s="205" t="s">
        <v>1015</v>
      </c>
      <c r="G95" s="220"/>
      <c r="H95" s="220"/>
      <c r="I95" s="220"/>
    </row>
    <row r="96" spans="1:9">
      <c r="A96" s="200">
        <v>47</v>
      </c>
      <c r="B96" s="208" t="s">
        <v>696</v>
      </c>
      <c r="C96" s="207" t="s">
        <v>1084</v>
      </c>
      <c r="G96" s="220"/>
      <c r="H96" s="220"/>
      <c r="I96" s="220"/>
    </row>
    <row r="97" spans="1:9">
      <c r="A97" s="203">
        <v>48</v>
      </c>
      <c r="B97" s="206" t="s">
        <v>677</v>
      </c>
      <c r="C97" s="205" t="s">
        <v>796</v>
      </c>
      <c r="G97" s="220"/>
      <c r="H97" s="220"/>
      <c r="I97" s="220"/>
    </row>
    <row r="98" spans="1:9" ht="30" customHeight="1">
      <c r="A98" s="442" t="s">
        <v>1533</v>
      </c>
      <c r="B98" s="443"/>
      <c r="C98" s="444"/>
      <c r="G98" s="220"/>
      <c r="H98" s="220"/>
      <c r="I98" s="220"/>
    </row>
    <row r="99" spans="1:9" ht="30" customHeight="1">
      <c r="A99" s="137" t="s">
        <v>699</v>
      </c>
      <c r="B99" s="137" t="s">
        <v>732</v>
      </c>
      <c r="C99" s="137" t="s">
        <v>733</v>
      </c>
      <c r="G99" s="220"/>
      <c r="H99" s="220"/>
      <c r="I99" s="220"/>
    </row>
    <row r="100" spans="1:9">
      <c r="A100" s="212">
        <v>1</v>
      </c>
      <c r="B100" s="241" t="s">
        <v>658</v>
      </c>
      <c r="C100" s="207" t="s">
        <v>1534</v>
      </c>
      <c r="G100" s="220"/>
      <c r="H100" s="220"/>
      <c r="I100" s="220"/>
    </row>
    <row r="101" spans="1:9">
      <c r="A101" s="213">
        <v>2</v>
      </c>
      <c r="B101" s="211" t="s">
        <v>1535</v>
      </c>
      <c r="C101" s="205" t="s">
        <v>1536</v>
      </c>
      <c r="G101" s="220"/>
      <c r="H101" s="220"/>
      <c r="I101" s="220"/>
    </row>
    <row r="102" spans="1:9">
      <c r="A102" s="212">
        <v>3</v>
      </c>
      <c r="B102" s="241" t="s">
        <v>1537</v>
      </c>
      <c r="C102" s="207" t="s">
        <v>1538</v>
      </c>
      <c r="G102" s="220"/>
      <c r="H102" s="220"/>
      <c r="I102" s="220"/>
    </row>
    <row r="103" spans="1:9">
      <c r="A103" s="213">
        <v>4</v>
      </c>
      <c r="B103" s="211" t="s">
        <v>1539</v>
      </c>
      <c r="C103" s="205" t="s">
        <v>1540</v>
      </c>
      <c r="G103" s="220"/>
      <c r="H103" s="220"/>
      <c r="I103" s="220"/>
    </row>
    <row r="104" spans="1:9">
      <c r="A104" s="212">
        <v>5</v>
      </c>
      <c r="B104" s="241" t="s">
        <v>661</v>
      </c>
      <c r="C104" s="207" t="s">
        <v>1541</v>
      </c>
      <c r="G104" s="220"/>
      <c r="H104" s="220"/>
      <c r="I104" s="220"/>
    </row>
    <row r="105" spans="1:9">
      <c r="A105" s="213">
        <v>6</v>
      </c>
      <c r="B105" s="211" t="s">
        <v>1542</v>
      </c>
      <c r="C105" s="205" t="s">
        <v>1543</v>
      </c>
      <c r="G105" s="220"/>
      <c r="H105" s="220"/>
      <c r="I105" s="220"/>
    </row>
    <row r="106" spans="1:9">
      <c r="A106" s="212">
        <v>7</v>
      </c>
      <c r="B106" s="241" t="s">
        <v>1544</v>
      </c>
      <c r="C106" s="207" t="s">
        <v>1545</v>
      </c>
      <c r="G106" s="220"/>
      <c r="H106" s="220"/>
      <c r="I106" s="220"/>
    </row>
    <row r="107" spans="1:9">
      <c r="A107" s="212">
        <v>8</v>
      </c>
      <c r="B107" s="241" t="s">
        <v>1546</v>
      </c>
      <c r="C107" s="207" t="s">
        <v>1547</v>
      </c>
      <c r="G107" s="220"/>
      <c r="H107" s="220"/>
      <c r="I107" s="220"/>
    </row>
    <row r="108" spans="1:9">
      <c r="A108" s="213">
        <v>9</v>
      </c>
      <c r="B108" s="211" t="s">
        <v>659</v>
      </c>
      <c r="C108" s="205" t="s">
        <v>1548</v>
      </c>
      <c r="G108" s="220"/>
      <c r="H108" s="220"/>
      <c r="I108" s="220"/>
    </row>
    <row r="109" spans="1:9">
      <c r="A109" s="212">
        <v>10</v>
      </c>
      <c r="B109" s="241" t="s">
        <v>1549</v>
      </c>
      <c r="C109" s="207" t="s">
        <v>1550</v>
      </c>
      <c r="G109" s="220"/>
      <c r="H109" s="220"/>
      <c r="I109" s="220"/>
    </row>
    <row r="110" spans="1:9">
      <c r="A110" s="213">
        <v>11</v>
      </c>
      <c r="B110" s="211" t="s">
        <v>1551</v>
      </c>
      <c r="C110" s="205" t="s">
        <v>1552</v>
      </c>
      <c r="G110" s="220"/>
      <c r="H110" s="220"/>
      <c r="I110" s="220"/>
    </row>
    <row r="111" spans="1:9">
      <c r="A111" s="212">
        <v>12</v>
      </c>
      <c r="B111" s="241" t="s">
        <v>1553</v>
      </c>
      <c r="C111" s="207" t="s">
        <v>1554</v>
      </c>
      <c r="G111" s="220"/>
      <c r="H111" s="220"/>
      <c r="I111" s="220"/>
    </row>
    <row r="112" spans="1:9" s="221" customFormat="1" ht="31.5">
      <c r="A112" s="214">
        <v>13</v>
      </c>
      <c r="B112" s="211" t="s">
        <v>1555</v>
      </c>
      <c r="C112" s="206" t="s">
        <v>1556</v>
      </c>
      <c r="G112" s="222"/>
      <c r="H112" s="222"/>
      <c r="I112" s="222"/>
    </row>
    <row r="113" spans="1:9">
      <c r="A113" s="212">
        <v>14</v>
      </c>
      <c r="B113" s="241" t="s">
        <v>1557</v>
      </c>
      <c r="C113" s="207" t="s">
        <v>1558</v>
      </c>
      <c r="G113" s="220"/>
      <c r="H113" s="220"/>
      <c r="I113" s="220"/>
    </row>
    <row r="114" spans="1:9" s="221" customFormat="1" ht="31.5">
      <c r="A114" s="214">
        <v>15</v>
      </c>
      <c r="B114" s="211" t="s">
        <v>1559</v>
      </c>
      <c r="C114" s="206" t="s">
        <v>1560</v>
      </c>
      <c r="G114" s="222"/>
      <c r="H114" s="222"/>
      <c r="I114" s="222"/>
    </row>
    <row r="115" spans="1:9">
      <c r="A115" s="212">
        <v>16</v>
      </c>
      <c r="B115" s="241" t="s">
        <v>1561</v>
      </c>
      <c r="C115" s="207" t="s">
        <v>1562</v>
      </c>
      <c r="G115" s="220"/>
      <c r="H115" s="220"/>
      <c r="I115" s="220"/>
    </row>
    <row r="116" spans="1:9">
      <c r="A116" s="213">
        <v>17</v>
      </c>
      <c r="B116" s="211" t="s">
        <v>1563</v>
      </c>
      <c r="C116" s="205" t="s">
        <v>1564</v>
      </c>
      <c r="G116" s="220"/>
      <c r="H116" s="220"/>
      <c r="I116" s="220"/>
    </row>
    <row r="117" spans="1:9">
      <c r="A117" s="212">
        <v>18</v>
      </c>
      <c r="B117" s="241" t="s">
        <v>1565</v>
      </c>
      <c r="C117" s="207" t="s">
        <v>1566</v>
      </c>
      <c r="G117" s="220"/>
      <c r="H117" s="220"/>
      <c r="I117" s="220"/>
    </row>
    <row r="118" spans="1:9">
      <c r="A118" s="213">
        <v>19</v>
      </c>
      <c r="B118" s="211" t="s">
        <v>1567</v>
      </c>
      <c r="C118" s="205" t="s">
        <v>1568</v>
      </c>
      <c r="G118" s="220"/>
      <c r="H118" s="220"/>
      <c r="I118" s="220"/>
    </row>
    <row r="119" spans="1:9" ht="30" customHeight="1">
      <c r="A119" s="442" t="s">
        <v>1569</v>
      </c>
      <c r="B119" s="443"/>
      <c r="C119" s="444"/>
      <c r="G119" s="441"/>
      <c r="H119" s="441"/>
      <c r="I119" s="220"/>
    </row>
    <row r="120" spans="1:9" ht="30" customHeight="1">
      <c r="A120" s="137" t="s">
        <v>699</v>
      </c>
      <c r="B120" s="135" t="s">
        <v>732</v>
      </c>
      <c r="C120" s="135" t="s">
        <v>733</v>
      </c>
      <c r="G120" s="199"/>
      <c r="H120" s="199"/>
      <c r="I120" s="220"/>
    </row>
    <row r="121" spans="1:9">
      <c r="A121" s="212">
        <v>1</v>
      </c>
      <c r="B121" s="208" t="s">
        <v>664</v>
      </c>
      <c r="C121" s="207" t="s">
        <v>1570</v>
      </c>
      <c r="G121" s="220"/>
      <c r="H121" s="220"/>
      <c r="I121" s="220"/>
    </row>
    <row r="122" spans="1:9">
      <c r="A122" s="213">
        <v>2</v>
      </c>
      <c r="B122" s="206" t="s">
        <v>1571</v>
      </c>
      <c r="C122" s="205" t="s">
        <v>1572</v>
      </c>
      <c r="G122" s="220"/>
      <c r="H122" s="220"/>
      <c r="I122" s="220"/>
    </row>
    <row r="123" spans="1:9">
      <c r="A123" s="212">
        <v>3</v>
      </c>
      <c r="B123" s="208" t="s">
        <v>1573</v>
      </c>
      <c r="C123" s="207" t="s">
        <v>1574</v>
      </c>
      <c r="G123" s="220"/>
      <c r="H123" s="220"/>
      <c r="I123" s="220"/>
    </row>
    <row r="124" spans="1:9">
      <c r="A124" s="213">
        <v>4</v>
      </c>
      <c r="B124" s="206" t="s">
        <v>665</v>
      </c>
      <c r="C124" s="205" t="s">
        <v>1575</v>
      </c>
      <c r="G124" s="220"/>
      <c r="H124" s="220"/>
      <c r="I124" s="220"/>
    </row>
    <row r="125" spans="1:9">
      <c r="A125" s="212">
        <v>5</v>
      </c>
      <c r="B125" s="208" t="s">
        <v>1576</v>
      </c>
      <c r="C125" s="207" t="s">
        <v>1577</v>
      </c>
      <c r="G125" s="220"/>
      <c r="H125" s="220"/>
      <c r="I125" s="220"/>
    </row>
    <row r="126" spans="1:9">
      <c r="A126" s="212">
        <v>6</v>
      </c>
      <c r="B126" s="206" t="s">
        <v>1571</v>
      </c>
      <c r="C126" s="205" t="s">
        <v>1572</v>
      </c>
      <c r="G126" s="220"/>
      <c r="H126" s="220"/>
      <c r="I126" s="220"/>
    </row>
    <row r="127" spans="1:9">
      <c r="A127" s="212">
        <v>7</v>
      </c>
      <c r="B127" s="208" t="s">
        <v>1904</v>
      </c>
      <c r="C127" s="208" t="s">
        <v>1905</v>
      </c>
      <c r="G127" s="220"/>
      <c r="H127" s="220"/>
      <c r="I127" s="220"/>
    </row>
    <row r="128" spans="1:9" ht="30" customHeight="1">
      <c r="A128" s="442" t="s">
        <v>1578</v>
      </c>
      <c r="B128" s="443"/>
      <c r="C128" s="444"/>
      <c r="G128" s="441"/>
      <c r="H128" s="441"/>
      <c r="I128" s="220"/>
    </row>
    <row r="129" spans="1:9" ht="30" customHeight="1">
      <c r="A129" s="137" t="s">
        <v>699</v>
      </c>
      <c r="B129" s="135" t="s">
        <v>732</v>
      </c>
      <c r="C129" s="135" t="s">
        <v>733</v>
      </c>
      <c r="G129" s="199"/>
      <c r="H129" s="199"/>
      <c r="I129" s="220"/>
    </row>
    <row r="130" spans="1:9">
      <c r="A130" s="212">
        <v>1</v>
      </c>
      <c r="B130" s="208" t="s">
        <v>1579</v>
      </c>
      <c r="C130" s="207" t="s">
        <v>1580</v>
      </c>
      <c r="G130" s="220"/>
      <c r="H130" s="220"/>
      <c r="I130" s="220"/>
    </row>
    <row r="131" spans="1:9">
      <c r="A131" s="213">
        <v>2</v>
      </c>
      <c r="B131" s="206" t="s">
        <v>1581</v>
      </c>
      <c r="C131" s="205" t="s">
        <v>1582</v>
      </c>
      <c r="G131" s="220"/>
      <c r="H131" s="220"/>
      <c r="I131" s="220"/>
    </row>
    <row r="132" spans="1:9" s="221" customFormat="1" ht="31.5">
      <c r="A132" s="215">
        <v>3</v>
      </c>
      <c r="B132" s="208" t="s">
        <v>1583</v>
      </c>
      <c r="C132" s="208" t="s">
        <v>1584</v>
      </c>
      <c r="G132" s="222"/>
      <c r="H132" s="222"/>
      <c r="I132" s="222"/>
    </row>
    <row r="133" spans="1:9">
      <c r="A133" s="213">
        <v>4</v>
      </c>
      <c r="B133" s="206" t="s">
        <v>1585</v>
      </c>
      <c r="C133" s="205" t="s">
        <v>1586</v>
      </c>
      <c r="G133" s="220"/>
      <c r="H133" s="220"/>
      <c r="I133" s="220"/>
    </row>
    <row r="134" spans="1:9">
      <c r="A134" s="212">
        <v>5</v>
      </c>
      <c r="B134" s="208" t="s">
        <v>1587</v>
      </c>
      <c r="C134" s="207" t="s">
        <v>1588</v>
      </c>
      <c r="G134" s="220"/>
      <c r="H134" s="220"/>
      <c r="I134" s="220"/>
    </row>
    <row r="135" spans="1:9">
      <c r="A135" s="212">
        <v>6</v>
      </c>
      <c r="B135" s="208" t="s">
        <v>1589</v>
      </c>
      <c r="C135" s="207" t="s">
        <v>1590</v>
      </c>
      <c r="G135" s="220"/>
      <c r="H135" s="220"/>
      <c r="I135" s="220"/>
    </row>
    <row r="136" spans="1:9" s="221" customFormat="1" ht="31.5">
      <c r="A136" s="214">
        <v>7</v>
      </c>
      <c r="B136" s="206" t="s">
        <v>1591</v>
      </c>
      <c r="C136" s="206" t="s">
        <v>1592</v>
      </c>
      <c r="G136" s="222"/>
      <c r="H136" s="222"/>
      <c r="I136" s="222"/>
    </row>
    <row r="137" spans="1:9" s="221" customFormat="1" ht="31.5">
      <c r="A137" s="215">
        <v>8</v>
      </c>
      <c r="B137" s="208" t="s">
        <v>1593</v>
      </c>
      <c r="C137" s="208" t="s">
        <v>1594</v>
      </c>
      <c r="G137" s="222"/>
      <c r="H137" s="222"/>
      <c r="I137" s="222"/>
    </row>
    <row r="138" spans="1:9" s="221" customFormat="1" ht="31.5">
      <c r="A138" s="214">
        <v>9</v>
      </c>
      <c r="B138" s="206" t="s">
        <v>1595</v>
      </c>
      <c r="C138" s="206" t="s">
        <v>1596</v>
      </c>
      <c r="G138" s="222"/>
      <c r="H138" s="222"/>
      <c r="I138" s="222"/>
    </row>
    <row r="139" spans="1:9" s="221" customFormat="1" ht="31.5">
      <c r="A139" s="215">
        <v>10</v>
      </c>
      <c r="B139" s="208" t="s">
        <v>1597</v>
      </c>
      <c r="C139" s="208" t="s">
        <v>1598</v>
      </c>
      <c r="G139" s="222"/>
      <c r="H139" s="222"/>
      <c r="I139" s="222"/>
    </row>
    <row r="140" spans="1:9" ht="30" customHeight="1">
      <c r="A140" s="442" t="s">
        <v>1599</v>
      </c>
      <c r="B140" s="443"/>
      <c r="C140" s="444"/>
      <c r="G140" s="441"/>
      <c r="H140" s="441"/>
      <c r="I140" s="220"/>
    </row>
    <row r="141" spans="1:9" ht="30" customHeight="1">
      <c r="A141" s="137" t="s">
        <v>699</v>
      </c>
      <c r="B141" s="135" t="s">
        <v>732</v>
      </c>
      <c r="C141" s="135" t="s">
        <v>733</v>
      </c>
      <c r="G141" s="199"/>
      <c r="H141" s="199"/>
      <c r="I141" s="220"/>
    </row>
    <row r="142" spans="1:9">
      <c r="A142" s="212">
        <v>1</v>
      </c>
      <c r="B142" s="208" t="s">
        <v>1600</v>
      </c>
      <c r="C142" s="207" t="s">
        <v>1601</v>
      </c>
      <c r="G142" s="220"/>
      <c r="H142" s="220"/>
      <c r="I142" s="220"/>
    </row>
    <row r="143" spans="1:9">
      <c r="A143" s="213">
        <v>2</v>
      </c>
      <c r="B143" s="206" t="s">
        <v>1602</v>
      </c>
      <c r="C143" s="205" t="s">
        <v>1603</v>
      </c>
      <c r="G143" s="220"/>
      <c r="H143" s="220"/>
      <c r="I143" s="220"/>
    </row>
    <row r="144" spans="1:9">
      <c r="A144" s="212">
        <v>3</v>
      </c>
      <c r="B144" s="208" t="s">
        <v>1604</v>
      </c>
      <c r="C144" s="207" t="s">
        <v>1605</v>
      </c>
      <c r="G144" s="220"/>
      <c r="H144" s="220"/>
      <c r="I144" s="220"/>
    </row>
    <row r="145" spans="1:9">
      <c r="A145" s="213">
        <v>4</v>
      </c>
      <c r="B145" s="206" t="s">
        <v>1606</v>
      </c>
      <c r="C145" s="205" t="s">
        <v>1607</v>
      </c>
      <c r="G145" s="220"/>
      <c r="H145" s="220"/>
      <c r="I145" s="220"/>
    </row>
    <row r="146" spans="1:9">
      <c r="A146" s="212">
        <v>5</v>
      </c>
      <c r="B146" s="208" t="s">
        <v>1608</v>
      </c>
      <c r="C146" s="207" t="s">
        <v>1609</v>
      </c>
      <c r="G146" s="220"/>
      <c r="H146" s="220"/>
      <c r="I146" s="220"/>
    </row>
    <row r="147" spans="1:9">
      <c r="A147" s="212">
        <v>6</v>
      </c>
      <c r="B147" s="208" t="s">
        <v>1610</v>
      </c>
      <c r="C147" s="207" t="s">
        <v>1611</v>
      </c>
      <c r="G147" s="220"/>
      <c r="H147" s="220"/>
      <c r="I147" s="220"/>
    </row>
    <row r="148" spans="1:9">
      <c r="A148" s="213">
        <v>7</v>
      </c>
      <c r="B148" s="206" t="s">
        <v>1612</v>
      </c>
      <c r="C148" s="205" t="s">
        <v>1613</v>
      </c>
      <c r="G148" s="220"/>
      <c r="H148" s="220"/>
      <c r="I148" s="220"/>
    </row>
    <row r="149" spans="1:9">
      <c r="A149" s="212">
        <v>8</v>
      </c>
      <c r="B149" s="208" t="s">
        <v>1614</v>
      </c>
      <c r="C149" s="207" t="s">
        <v>1615</v>
      </c>
      <c r="G149" s="220"/>
      <c r="H149" s="220"/>
      <c r="I149" s="220"/>
    </row>
    <row r="150" spans="1:9">
      <c r="A150" s="213">
        <v>9</v>
      </c>
      <c r="B150" s="206" t="s">
        <v>1616</v>
      </c>
      <c r="C150" s="205" t="s">
        <v>1617</v>
      </c>
      <c r="G150" s="220"/>
      <c r="H150" s="220"/>
      <c r="I150" s="220"/>
    </row>
    <row r="151" spans="1:9">
      <c r="A151" s="212">
        <v>10</v>
      </c>
      <c r="B151" s="208" t="s">
        <v>1618</v>
      </c>
      <c r="C151" s="207" t="s">
        <v>1619</v>
      </c>
      <c r="G151" s="220"/>
      <c r="H151" s="220"/>
      <c r="I151" s="220"/>
    </row>
    <row r="152" spans="1:9" ht="30" customHeight="1">
      <c r="A152" s="442" t="s">
        <v>1620</v>
      </c>
      <c r="B152" s="443"/>
      <c r="C152" s="444"/>
      <c r="G152" s="441"/>
      <c r="H152" s="441"/>
      <c r="I152" s="220"/>
    </row>
    <row r="153" spans="1:9" ht="30" customHeight="1">
      <c r="A153" s="137" t="s">
        <v>699</v>
      </c>
      <c r="B153" s="135" t="s">
        <v>732</v>
      </c>
      <c r="C153" s="135" t="s">
        <v>733</v>
      </c>
      <c r="G153" s="199"/>
      <c r="H153" s="199"/>
      <c r="I153" s="220"/>
    </row>
    <row r="154" spans="1:9">
      <c r="A154" s="212">
        <v>1</v>
      </c>
      <c r="B154" s="208" t="s">
        <v>1621</v>
      </c>
      <c r="C154" s="207" t="s">
        <v>1622</v>
      </c>
      <c r="G154" s="220"/>
      <c r="H154" s="220"/>
      <c r="I154" s="220"/>
    </row>
    <row r="155" spans="1:9">
      <c r="A155" s="213">
        <v>2</v>
      </c>
      <c r="B155" s="206" t="s">
        <v>1623</v>
      </c>
      <c r="C155" s="205" t="s">
        <v>1624</v>
      </c>
      <c r="G155" s="220"/>
      <c r="H155" s="220"/>
      <c r="I155" s="220"/>
    </row>
    <row r="156" spans="1:9">
      <c r="A156" s="212">
        <v>3</v>
      </c>
      <c r="B156" s="208" t="s">
        <v>1625</v>
      </c>
      <c r="C156" s="207" t="s">
        <v>1626</v>
      </c>
      <c r="G156" s="220"/>
      <c r="H156" s="220"/>
      <c r="I156" s="220"/>
    </row>
    <row r="157" spans="1:9">
      <c r="A157" s="213">
        <v>4</v>
      </c>
      <c r="B157" s="206" t="s">
        <v>1627</v>
      </c>
      <c r="C157" s="205" t="s">
        <v>1628</v>
      </c>
      <c r="G157" s="220"/>
      <c r="H157" s="220"/>
      <c r="I157" s="220"/>
    </row>
    <row r="158" spans="1:9" s="221" customFormat="1" ht="31.5">
      <c r="A158" s="215">
        <v>5</v>
      </c>
      <c r="B158" s="208" t="s">
        <v>1629</v>
      </c>
      <c r="C158" s="208" t="s">
        <v>1630</v>
      </c>
      <c r="G158" s="222"/>
      <c r="H158" s="222"/>
      <c r="I158" s="222"/>
    </row>
    <row r="159" spans="1:9">
      <c r="A159" s="212">
        <v>6</v>
      </c>
      <c r="B159" s="208" t="s">
        <v>1631</v>
      </c>
      <c r="C159" s="207" t="s">
        <v>1632</v>
      </c>
      <c r="G159" s="220"/>
      <c r="H159" s="220"/>
      <c r="I159" s="220"/>
    </row>
    <row r="160" spans="1:9">
      <c r="A160" s="213">
        <v>7</v>
      </c>
      <c r="B160" s="206" t="s">
        <v>1633</v>
      </c>
      <c r="C160" s="205" t="s">
        <v>1634</v>
      </c>
      <c r="G160" s="220"/>
      <c r="H160" s="220"/>
      <c r="I160" s="220"/>
    </row>
    <row r="161" spans="1:9" s="221" customFormat="1" ht="31.5">
      <c r="A161" s="215">
        <v>8</v>
      </c>
      <c r="B161" s="208" t="s">
        <v>1635</v>
      </c>
      <c r="C161" s="208" t="s">
        <v>1636</v>
      </c>
      <c r="G161" s="222"/>
      <c r="H161" s="222"/>
      <c r="I161" s="222"/>
    </row>
    <row r="162" spans="1:9">
      <c r="A162" s="213">
        <v>9</v>
      </c>
      <c r="B162" s="206" t="s">
        <v>1637</v>
      </c>
      <c r="C162" s="205" t="s">
        <v>1638</v>
      </c>
      <c r="G162" s="220"/>
      <c r="H162" s="220"/>
      <c r="I162" s="220"/>
    </row>
    <row r="163" spans="1:9">
      <c r="A163" s="212">
        <v>10</v>
      </c>
      <c r="B163" s="208" t="s">
        <v>1639</v>
      </c>
      <c r="C163" s="207" t="s">
        <v>1640</v>
      </c>
      <c r="G163" s="220"/>
      <c r="H163" s="220"/>
      <c r="I163" s="220"/>
    </row>
    <row r="164" spans="1:9" s="221" customFormat="1" ht="31.5">
      <c r="A164" s="215">
        <v>11</v>
      </c>
      <c r="B164" s="208" t="s">
        <v>1641</v>
      </c>
      <c r="C164" s="208" t="s">
        <v>1642</v>
      </c>
      <c r="G164" s="222"/>
      <c r="H164" s="222"/>
      <c r="I164" s="222"/>
    </row>
    <row r="165" spans="1:9" ht="30" customHeight="1">
      <c r="A165" s="442" t="s">
        <v>1643</v>
      </c>
      <c r="B165" s="443"/>
      <c r="C165" s="444"/>
      <c r="G165" s="441"/>
      <c r="H165" s="441"/>
      <c r="I165" s="220"/>
    </row>
    <row r="166" spans="1:9" ht="30" customHeight="1">
      <c r="A166" s="137" t="s">
        <v>699</v>
      </c>
      <c r="B166" s="135" t="s">
        <v>732</v>
      </c>
      <c r="C166" s="135" t="s">
        <v>733</v>
      </c>
      <c r="G166" s="199"/>
      <c r="H166" s="199"/>
      <c r="I166" s="220"/>
    </row>
    <row r="167" spans="1:9" ht="31.5">
      <c r="A167" s="212">
        <v>1</v>
      </c>
      <c r="B167" s="208" t="s">
        <v>1644</v>
      </c>
      <c r="C167" s="207" t="s">
        <v>1645</v>
      </c>
      <c r="G167" s="220"/>
      <c r="H167" s="220"/>
      <c r="I167" s="220"/>
    </row>
    <row r="168" spans="1:9">
      <c r="A168" s="213">
        <v>2</v>
      </c>
      <c r="B168" s="206" t="s">
        <v>1646</v>
      </c>
      <c r="C168" s="205" t="s">
        <v>1647</v>
      </c>
      <c r="G168" s="220"/>
      <c r="H168" s="220"/>
      <c r="I168" s="220"/>
    </row>
    <row r="169" spans="1:9">
      <c r="A169" s="212">
        <v>3</v>
      </c>
      <c r="B169" s="208" t="s">
        <v>1648</v>
      </c>
      <c r="C169" s="207" t="s">
        <v>1649</v>
      </c>
      <c r="G169" s="220"/>
      <c r="H169" s="220"/>
      <c r="I169" s="220"/>
    </row>
    <row r="170" spans="1:9">
      <c r="A170" s="213">
        <v>4</v>
      </c>
      <c r="B170" s="206" t="s">
        <v>1650</v>
      </c>
      <c r="C170" s="205" t="s">
        <v>1651</v>
      </c>
      <c r="G170" s="220"/>
      <c r="H170" s="220"/>
      <c r="I170" s="220"/>
    </row>
    <row r="171" spans="1:9">
      <c r="A171" s="212">
        <v>5</v>
      </c>
      <c r="B171" s="208" t="s">
        <v>1652</v>
      </c>
      <c r="C171" s="207" t="s">
        <v>1653</v>
      </c>
      <c r="G171" s="220"/>
      <c r="H171" s="220"/>
      <c r="I171" s="220"/>
    </row>
    <row r="172" spans="1:9">
      <c r="A172" s="212">
        <v>6</v>
      </c>
      <c r="B172" s="208" t="s">
        <v>1654</v>
      </c>
      <c r="C172" s="207" t="s">
        <v>1655</v>
      </c>
      <c r="G172" s="220"/>
      <c r="H172" s="220"/>
      <c r="I172" s="220"/>
    </row>
    <row r="173" spans="1:9">
      <c r="A173" s="213">
        <v>7</v>
      </c>
      <c r="B173" s="206" t="s">
        <v>1656</v>
      </c>
      <c r="C173" s="205" t="s">
        <v>1657</v>
      </c>
      <c r="G173" s="220"/>
      <c r="H173" s="220"/>
      <c r="I173" s="220"/>
    </row>
    <row r="174" spans="1:9">
      <c r="A174" s="212">
        <v>8</v>
      </c>
      <c r="B174" s="208" t="s">
        <v>1658</v>
      </c>
      <c r="C174" s="207" t="s">
        <v>1659</v>
      </c>
      <c r="G174" s="220"/>
      <c r="H174" s="220"/>
      <c r="I174" s="220"/>
    </row>
    <row r="175" spans="1:9">
      <c r="A175" s="213">
        <v>9</v>
      </c>
      <c r="B175" s="206" t="s">
        <v>1660</v>
      </c>
      <c r="C175" s="205" t="s">
        <v>1661</v>
      </c>
      <c r="G175" s="220"/>
      <c r="H175" s="220"/>
      <c r="I175" s="220"/>
    </row>
    <row r="176" spans="1:9">
      <c r="A176" s="212">
        <v>10</v>
      </c>
      <c r="B176" s="208" t="s">
        <v>1662</v>
      </c>
      <c r="C176" s="207" t="s">
        <v>1663</v>
      </c>
      <c r="G176" s="220"/>
      <c r="H176" s="220"/>
      <c r="I176" s="220"/>
    </row>
    <row r="177" spans="1:9">
      <c r="A177" s="212">
        <v>11</v>
      </c>
      <c r="B177" s="208" t="s">
        <v>1664</v>
      </c>
      <c r="C177" s="207" t="s">
        <v>1665</v>
      </c>
      <c r="G177" s="220"/>
      <c r="H177" s="220"/>
      <c r="I177" s="220"/>
    </row>
    <row r="178" spans="1:9">
      <c r="A178" s="212">
        <v>12</v>
      </c>
      <c r="B178" s="208" t="s">
        <v>1666</v>
      </c>
      <c r="C178" s="207" t="s">
        <v>1667</v>
      </c>
      <c r="G178" s="220"/>
      <c r="H178" s="220"/>
      <c r="I178" s="220"/>
    </row>
    <row r="179" spans="1:9" s="221" customFormat="1" ht="31.5">
      <c r="A179" s="214">
        <v>13</v>
      </c>
      <c r="B179" s="206" t="s">
        <v>1668</v>
      </c>
      <c r="C179" s="206" t="s">
        <v>1669</v>
      </c>
      <c r="G179" s="222"/>
      <c r="H179" s="222"/>
      <c r="I179" s="222"/>
    </row>
    <row r="180" spans="1:9" s="221" customFormat="1" ht="31.5">
      <c r="A180" s="215">
        <v>14</v>
      </c>
      <c r="B180" s="208" t="s">
        <v>1670</v>
      </c>
      <c r="C180" s="208" t="s">
        <v>1671</v>
      </c>
      <c r="G180" s="222"/>
      <c r="H180" s="222"/>
      <c r="I180" s="222"/>
    </row>
    <row r="181" spans="1:9">
      <c r="A181" s="213">
        <v>15</v>
      </c>
      <c r="B181" s="206" t="s">
        <v>1672</v>
      </c>
      <c r="C181" s="205" t="s">
        <v>1673</v>
      </c>
      <c r="G181" s="220"/>
      <c r="H181" s="220"/>
      <c r="I181" s="220"/>
    </row>
    <row r="182" spans="1:9" s="221" customFormat="1" ht="31.5">
      <c r="A182" s="215">
        <v>16</v>
      </c>
      <c r="B182" s="208" t="s">
        <v>1674</v>
      </c>
      <c r="C182" s="208" t="s">
        <v>1675</v>
      </c>
      <c r="G182" s="222"/>
      <c r="H182" s="222"/>
      <c r="I182" s="222"/>
    </row>
    <row r="183" spans="1:9">
      <c r="A183" s="212">
        <v>17</v>
      </c>
      <c r="B183" s="208" t="s">
        <v>1676</v>
      </c>
      <c r="C183" s="207" t="s">
        <v>1677</v>
      </c>
      <c r="G183" s="220"/>
      <c r="H183" s="220"/>
      <c r="I183" s="220"/>
    </row>
    <row r="184" spans="1:9">
      <c r="A184" s="213">
        <v>18</v>
      </c>
      <c r="B184" s="206" t="s">
        <v>670</v>
      </c>
      <c r="C184" s="205" t="s">
        <v>1678</v>
      </c>
      <c r="G184" s="220"/>
      <c r="H184" s="220"/>
      <c r="I184" s="220"/>
    </row>
    <row r="185" spans="1:9">
      <c r="A185" s="212">
        <v>19</v>
      </c>
      <c r="B185" s="208" t="s">
        <v>1679</v>
      </c>
      <c r="C185" s="207" t="s">
        <v>1680</v>
      </c>
      <c r="G185" s="220"/>
      <c r="H185" s="220"/>
      <c r="I185" s="220"/>
    </row>
    <row r="186" spans="1:9">
      <c r="A186" s="213">
        <v>20</v>
      </c>
      <c r="B186" s="206" t="s">
        <v>1681</v>
      </c>
      <c r="C186" s="205" t="s">
        <v>1682</v>
      </c>
      <c r="G186" s="220"/>
      <c r="H186" s="220"/>
      <c r="I186" s="220"/>
    </row>
    <row r="187" spans="1:9">
      <c r="A187" s="212">
        <v>21</v>
      </c>
      <c r="B187" s="208" t="s">
        <v>1683</v>
      </c>
      <c r="C187" s="207" t="s">
        <v>1684</v>
      </c>
      <c r="G187" s="220"/>
      <c r="H187" s="220"/>
      <c r="I187" s="220"/>
    </row>
    <row r="188" spans="1:9" ht="31.5">
      <c r="A188" s="212">
        <v>22</v>
      </c>
      <c r="B188" s="208" t="s">
        <v>671</v>
      </c>
      <c r="C188" s="207" t="s">
        <v>1685</v>
      </c>
      <c r="G188" s="220"/>
      <c r="H188" s="220"/>
      <c r="I188" s="220"/>
    </row>
    <row r="189" spans="1:9" ht="30" customHeight="1">
      <c r="A189" s="442" t="s">
        <v>1686</v>
      </c>
      <c r="B189" s="443"/>
      <c r="C189" s="444"/>
      <c r="G189" s="441"/>
      <c r="H189" s="441"/>
      <c r="I189" s="220"/>
    </row>
    <row r="190" spans="1:9" ht="30" customHeight="1">
      <c r="A190" s="137" t="s">
        <v>699</v>
      </c>
      <c r="B190" s="135" t="s">
        <v>732</v>
      </c>
      <c r="C190" s="135" t="s">
        <v>733</v>
      </c>
      <c r="G190" s="199"/>
      <c r="H190" s="199"/>
      <c r="I190" s="220"/>
    </row>
    <row r="191" spans="1:9">
      <c r="A191" s="212">
        <v>1</v>
      </c>
      <c r="B191" s="208" t="s">
        <v>1687</v>
      </c>
      <c r="C191" s="207" t="s">
        <v>1688</v>
      </c>
      <c r="G191" s="220"/>
      <c r="H191" s="220"/>
      <c r="I191" s="220"/>
    </row>
    <row r="192" spans="1:9">
      <c r="A192" s="213">
        <v>2</v>
      </c>
      <c r="B192" s="206" t="s">
        <v>1689</v>
      </c>
      <c r="C192" s="205" t="s">
        <v>1690</v>
      </c>
      <c r="G192" s="220"/>
      <c r="H192" s="220"/>
      <c r="I192" s="220"/>
    </row>
    <row r="193" spans="1:9" ht="31.5">
      <c r="A193" s="212">
        <v>3</v>
      </c>
      <c r="B193" s="208" t="s">
        <v>1691</v>
      </c>
      <c r="C193" s="207" t="s">
        <v>1692</v>
      </c>
      <c r="G193" s="220"/>
      <c r="H193" s="220"/>
      <c r="I193" s="220"/>
    </row>
    <row r="194" spans="1:9">
      <c r="A194" s="213">
        <v>4</v>
      </c>
      <c r="B194" s="206" t="s">
        <v>1693</v>
      </c>
      <c r="C194" s="205" t="s">
        <v>1694</v>
      </c>
      <c r="G194" s="220"/>
      <c r="H194" s="220"/>
      <c r="I194" s="220"/>
    </row>
    <row r="195" spans="1:9">
      <c r="A195" s="212">
        <v>5</v>
      </c>
      <c r="B195" s="208" t="s">
        <v>1695</v>
      </c>
      <c r="C195" s="207" t="s">
        <v>1696</v>
      </c>
      <c r="G195" s="220"/>
      <c r="H195" s="220"/>
      <c r="I195" s="220"/>
    </row>
    <row r="196" spans="1:9">
      <c r="A196" s="212">
        <v>6</v>
      </c>
      <c r="B196" s="208" t="s">
        <v>1697</v>
      </c>
      <c r="C196" s="207" t="s">
        <v>1698</v>
      </c>
      <c r="G196" s="220"/>
      <c r="H196" s="220"/>
      <c r="I196" s="220"/>
    </row>
    <row r="197" spans="1:9" ht="15" customHeight="1">
      <c r="G197" s="220"/>
      <c r="H197" s="220"/>
      <c r="I197" s="220"/>
    </row>
    <row r="198" spans="1:9" ht="30" customHeight="1">
      <c r="A198" s="445" t="s">
        <v>701</v>
      </c>
      <c r="B198" s="445"/>
      <c r="C198" s="445"/>
    </row>
    <row r="199" spans="1:9" ht="30" customHeight="1">
      <c r="A199" s="137" t="s">
        <v>699</v>
      </c>
      <c r="B199" s="209" t="s">
        <v>628</v>
      </c>
      <c r="C199" s="209" t="s">
        <v>645</v>
      </c>
    </row>
    <row r="200" spans="1:9">
      <c r="A200" s="202">
        <v>1</v>
      </c>
      <c r="B200" s="242" t="s">
        <v>630</v>
      </c>
      <c r="C200" s="216" t="s">
        <v>630</v>
      </c>
    </row>
    <row r="201" spans="1:9">
      <c r="A201" s="201">
        <v>2</v>
      </c>
      <c r="B201" s="242" t="s">
        <v>631</v>
      </c>
      <c r="C201" s="216" t="s">
        <v>632</v>
      </c>
    </row>
    <row r="202" spans="1:9">
      <c r="A202" s="202">
        <v>3</v>
      </c>
      <c r="B202" s="242" t="s">
        <v>633</v>
      </c>
      <c r="C202" s="216" t="s">
        <v>634</v>
      </c>
    </row>
    <row r="203" spans="1:9">
      <c r="A203" s="201">
        <v>4</v>
      </c>
      <c r="B203" s="242" t="s">
        <v>635</v>
      </c>
      <c r="C203" s="216" t="s">
        <v>636</v>
      </c>
    </row>
    <row r="204" spans="1:9">
      <c r="A204" s="202">
        <v>5</v>
      </c>
      <c r="B204" s="242" t="s">
        <v>637</v>
      </c>
      <c r="C204" s="216" t="s">
        <v>638</v>
      </c>
    </row>
    <row r="205" spans="1:9">
      <c r="A205" s="201">
        <v>6</v>
      </c>
      <c r="B205" s="242" t="s">
        <v>1502</v>
      </c>
      <c r="C205" s="217" t="s">
        <v>1504</v>
      </c>
    </row>
    <row r="206" spans="1:9">
      <c r="A206" s="202">
        <v>7</v>
      </c>
      <c r="B206" s="242" t="s">
        <v>1503</v>
      </c>
      <c r="C206" s="217" t="s">
        <v>1505</v>
      </c>
    </row>
    <row r="207" spans="1:9">
      <c r="A207" s="201">
        <v>8</v>
      </c>
      <c r="B207" s="243" t="s">
        <v>639</v>
      </c>
      <c r="C207" s="217" t="s">
        <v>639</v>
      </c>
    </row>
    <row r="208" spans="1:9" ht="15" customHeight="1"/>
    <row r="209" spans="2:3" ht="30" customHeight="1">
      <c r="B209" s="102" t="s">
        <v>640</v>
      </c>
      <c r="C209" s="102" t="s">
        <v>1806</v>
      </c>
    </row>
    <row r="210" spans="2:3">
      <c r="B210" s="242" t="s">
        <v>641</v>
      </c>
      <c r="C210" s="210" t="s">
        <v>1720</v>
      </c>
    </row>
    <row r="211" spans="2:3">
      <c r="B211" s="242" t="s">
        <v>642</v>
      </c>
      <c r="C211" s="114" t="s">
        <v>642</v>
      </c>
    </row>
    <row r="212" spans="2:3">
      <c r="B212" s="242" t="s">
        <v>1903</v>
      </c>
      <c r="C212" s="248" t="s">
        <v>1835</v>
      </c>
    </row>
    <row r="213" spans="2:3">
      <c r="B213" s="248" t="s">
        <v>643</v>
      </c>
      <c r="C213" s="248" t="s">
        <v>643</v>
      </c>
    </row>
    <row r="214" spans="2:3">
      <c r="B214" s="242" t="s">
        <v>1902</v>
      </c>
      <c r="C214" s="248" t="s">
        <v>1836</v>
      </c>
    </row>
    <row r="215" spans="2:3">
      <c r="B215" s="249" t="s">
        <v>707</v>
      </c>
      <c r="C215" s="249" t="s">
        <v>707</v>
      </c>
    </row>
  </sheetData>
  <sheetProtection password="C486" sheet="1" objects="1" scenarios="1" formatCells="0" formatColumns="0" formatRows="0" insertColumns="0" insertRows="0" insertHyperlinks="0"/>
  <mergeCells count="19">
    <mergeCell ref="A1:C1"/>
    <mergeCell ref="A198:C198"/>
    <mergeCell ref="A140:C140"/>
    <mergeCell ref="A152:C152"/>
    <mergeCell ref="A165:C165"/>
    <mergeCell ref="A189:C189"/>
    <mergeCell ref="A119:C119"/>
    <mergeCell ref="A128:C128"/>
    <mergeCell ref="A47:D47"/>
    <mergeCell ref="A48:C48"/>
    <mergeCell ref="A98:C98"/>
    <mergeCell ref="G152:H152"/>
    <mergeCell ref="G165:H165"/>
    <mergeCell ref="G189:H189"/>
    <mergeCell ref="G47:I47"/>
    <mergeCell ref="G140:H140"/>
    <mergeCell ref="G48:H48"/>
    <mergeCell ref="G119:H119"/>
    <mergeCell ref="G128:H128"/>
  </mergeCells>
  <pageMargins left="0.7" right="0.7" top="0.75" bottom="0.75" header="0.3" footer="0.3"/>
  <pageSetup paperSize="9" orientation="portrait" horizontalDpi="4294967292" verticalDpi="0" r:id="rId1"/>
  <tableParts count="5">
    <tablePart r:id="rId2"/>
    <tablePart r:id="rId3"/>
    <tablePart r:id="rId4"/>
    <tablePart r:id="rId5"/>
    <tablePart r:id="rId6"/>
  </tableParts>
</worksheet>
</file>

<file path=xl/worksheets/sheet24.xml><?xml version="1.0" encoding="utf-8"?>
<worksheet xmlns="http://schemas.openxmlformats.org/spreadsheetml/2006/main" xmlns:r="http://schemas.openxmlformats.org/officeDocument/2006/relationships">
  <sheetPr codeName="Feuil9"/>
  <dimension ref="A1:P1297"/>
  <sheetViews>
    <sheetView topLeftCell="C157" workbookViewId="0">
      <selection activeCell="G115" sqref="G115"/>
    </sheetView>
  </sheetViews>
  <sheetFormatPr baseColWidth="10" defaultRowHeight="15"/>
  <cols>
    <col min="1" max="1" width="56" style="47" customWidth="1"/>
    <col min="2" max="2" width="39.85546875" style="72" customWidth="1"/>
    <col min="3" max="3" width="26" style="47" customWidth="1"/>
    <col min="4" max="4" width="23" customWidth="1"/>
    <col min="5" max="5" width="38.85546875" customWidth="1"/>
    <col min="6" max="6" width="47.140625" customWidth="1"/>
    <col min="7" max="9" width="27.85546875" customWidth="1"/>
    <col min="10" max="10" width="16.140625" customWidth="1"/>
    <col min="11" max="11" width="35.5703125" customWidth="1"/>
  </cols>
  <sheetData>
    <row r="1" spans="4:8" ht="29.25" customHeight="1">
      <c r="D1" s="38" t="s">
        <v>8</v>
      </c>
      <c r="E1" s="39" t="s">
        <v>9</v>
      </c>
      <c r="F1" s="38" t="s">
        <v>10</v>
      </c>
      <c r="G1" s="40"/>
      <c r="H1" s="40"/>
    </row>
    <row r="2" spans="4:8">
      <c r="D2" s="41" t="s">
        <v>11</v>
      </c>
      <c r="E2" s="42" t="s">
        <v>12</v>
      </c>
      <c r="F2" s="42" t="s">
        <v>13</v>
      </c>
      <c r="G2" s="43"/>
      <c r="H2" s="43"/>
    </row>
    <row r="3" spans="4:8">
      <c r="D3" s="44" t="s">
        <v>14</v>
      </c>
      <c r="E3" s="45" t="s">
        <v>15</v>
      </c>
      <c r="F3" s="45" t="s">
        <v>16</v>
      </c>
      <c r="G3" s="43"/>
      <c r="H3" s="43"/>
    </row>
    <row r="5" spans="4:8" ht="34.5" customHeight="1">
      <c r="D5" s="46" t="s">
        <v>8</v>
      </c>
      <c r="E5" s="39" t="s">
        <v>17</v>
      </c>
      <c r="F5" s="46" t="s">
        <v>18</v>
      </c>
      <c r="G5" s="40"/>
      <c r="H5" s="40"/>
    </row>
    <row r="6" spans="4:8">
      <c r="D6" s="41" t="s">
        <v>19</v>
      </c>
      <c r="E6" s="42" t="s">
        <v>20</v>
      </c>
      <c r="F6" s="42" t="s">
        <v>21</v>
      </c>
      <c r="G6" s="43"/>
      <c r="H6" s="43"/>
    </row>
    <row r="7" spans="4:8">
      <c r="D7" s="44" t="s">
        <v>23</v>
      </c>
      <c r="E7" s="45" t="s">
        <v>24</v>
      </c>
      <c r="F7" s="45" t="s">
        <v>25</v>
      </c>
      <c r="G7" s="43"/>
      <c r="H7" s="43"/>
    </row>
    <row r="8" spans="4:8">
      <c r="D8" s="44" t="s">
        <v>26</v>
      </c>
      <c r="E8" s="45" t="s">
        <v>27</v>
      </c>
      <c r="F8" s="45" t="s">
        <v>28</v>
      </c>
      <c r="G8" s="43"/>
      <c r="H8" s="43"/>
    </row>
    <row r="9" spans="4:8">
      <c r="D9" s="44" t="s">
        <v>29</v>
      </c>
      <c r="E9" s="45" t="s">
        <v>30</v>
      </c>
      <c r="F9" s="45" t="s">
        <v>31</v>
      </c>
      <c r="G9" s="43"/>
      <c r="H9" s="43"/>
    </row>
    <row r="10" spans="4:8">
      <c r="D10" s="44" t="s">
        <v>32</v>
      </c>
      <c r="E10" s="45" t="s">
        <v>33</v>
      </c>
      <c r="F10" s="45" t="s">
        <v>34</v>
      </c>
      <c r="G10" s="43"/>
      <c r="H10" s="43"/>
    </row>
    <row r="11" spans="4:8">
      <c r="D11" s="44" t="s">
        <v>35</v>
      </c>
      <c r="E11" s="45" t="s">
        <v>36</v>
      </c>
      <c r="F11" s="45" t="s">
        <v>37</v>
      </c>
      <c r="G11" s="43"/>
      <c r="H11" s="43"/>
    </row>
    <row r="12" spans="4:8">
      <c r="D12" s="44" t="s">
        <v>38</v>
      </c>
      <c r="E12" s="45" t="s">
        <v>39</v>
      </c>
      <c r="F12" s="45" t="s">
        <v>40</v>
      </c>
      <c r="G12" s="43"/>
      <c r="H12" s="43"/>
    </row>
    <row r="13" spans="4:8">
      <c r="D13" s="44" t="s">
        <v>41</v>
      </c>
      <c r="E13" s="45" t="s">
        <v>42</v>
      </c>
      <c r="F13" s="45" t="s">
        <v>43</v>
      </c>
      <c r="G13" s="43"/>
      <c r="H13" s="43"/>
    </row>
    <row r="14" spans="4:8">
      <c r="D14" s="44" t="s">
        <v>45</v>
      </c>
      <c r="E14" s="45" t="s">
        <v>46</v>
      </c>
      <c r="F14" s="45" t="s">
        <v>47</v>
      </c>
      <c r="G14" s="43"/>
      <c r="H14" s="43"/>
    </row>
    <row r="15" spans="4:8" ht="29.25" customHeight="1">
      <c r="D15" s="44" t="s">
        <v>38</v>
      </c>
      <c r="E15" s="45" t="s">
        <v>39</v>
      </c>
      <c r="F15" s="45" t="s">
        <v>40</v>
      </c>
      <c r="G15" s="43"/>
      <c r="H15" s="43"/>
    </row>
    <row r="17" spans="4:10" ht="31.5" customHeight="1">
      <c r="D17" s="46" t="s">
        <v>8</v>
      </c>
      <c r="E17" s="38" t="s">
        <v>48</v>
      </c>
      <c r="F17" s="39" t="s">
        <v>49</v>
      </c>
      <c r="G17" s="40"/>
      <c r="H17" s="40"/>
      <c r="J17" s="38" t="s">
        <v>6</v>
      </c>
    </row>
    <row r="18" spans="4:10">
      <c r="D18" s="41" t="s">
        <v>50</v>
      </c>
      <c r="E18" s="42" t="s">
        <v>51</v>
      </c>
      <c r="F18" s="42" t="s">
        <v>52</v>
      </c>
      <c r="G18" s="43"/>
      <c r="H18" s="43"/>
      <c r="J18" s="42" t="s">
        <v>51</v>
      </c>
    </row>
    <row r="19" spans="4:10">
      <c r="D19" s="44" t="s">
        <v>53</v>
      </c>
      <c r="E19" s="45" t="s">
        <v>54</v>
      </c>
      <c r="F19" s="45" t="s">
        <v>55</v>
      </c>
      <c r="G19" s="43"/>
      <c r="H19" s="43"/>
      <c r="J19" s="45" t="s">
        <v>54</v>
      </c>
    </row>
    <row r="20" spans="4:10">
      <c r="D20" s="44" t="s">
        <v>56</v>
      </c>
      <c r="E20" s="45" t="s">
        <v>20</v>
      </c>
      <c r="F20" s="45" t="s">
        <v>21</v>
      </c>
      <c r="G20" s="43"/>
      <c r="H20" s="43"/>
      <c r="J20" s="45" t="s">
        <v>20</v>
      </c>
    </row>
    <row r="21" spans="4:10">
      <c r="D21" s="44" t="s">
        <v>57</v>
      </c>
      <c r="E21" s="45" t="s">
        <v>58</v>
      </c>
      <c r="F21" s="45" t="s">
        <v>59</v>
      </c>
      <c r="G21" s="43"/>
      <c r="H21" s="43"/>
      <c r="J21" s="45" t="s">
        <v>58</v>
      </c>
    </row>
    <row r="22" spans="4:10">
      <c r="D22" s="44" t="s">
        <v>60</v>
      </c>
      <c r="E22" s="45" t="s">
        <v>61</v>
      </c>
      <c r="F22" s="45" t="s">
        <v>62</v>
      </c>
      <c r="G22" s="43"/>
      <c r="H22" s="43"/>
      <c r="J22" s="45" t="s">
        <v>61</v>
      </c>
    </row>
    <row r="23" spans="4:10">
      <c r="D23" s="44" t="s">
        <v>63</v>
      </c>
      <c r="E23" s="45" t="s">
        <v>64</v>
      </c>
      <c r="F23" s="45" t="s">
        <v>65</v>
      </c>
      <c r="G23" s="43"/>
      <c r="H23" s="43"/>
      <c r="J23" s="45" t="s">
        <v>64</v>
      </c>
    </row>
    <row r="24" spans="4:10">
      <c r="D24" s="44" t="s">
        <v>66</v>
      </c>
      <c r="E24" s="45" t="s">
        <v>67</v>
      </c>
      <c r="F24" s="45" t="s">
        <v>67</v>
      </c>
      <c r="G24" s="43"/>
      <c r="H24" s="43"/>
      <c r="J24" s="45" t="s">
        <v>67</v>
      </c>
    </row>
    <row r="25" spans="4:10">
      <c r="D25" s="44" t="s">
        <v>68</v>
      </c>
      <c r="E25" s="45" t="s">
        <v>69</v>
      </c>
      <c r="F25" s="45" t="s">
        <v>70</v>
      </c>
      <c r="G25" s="43"/>
      <c r="H25" s="43"/>
      <c r="J25" s="45" t="s">
        <v>69</v>
      </c>
    </row>
    <row r="26" spans="4:10">
      <c r="D26" s="44" t="s">
        <v>71</v>
      </c>
      <c r="E26" s="45" t="s">
        <v>72</v>
      </c>
      <c r="F26" s="45" t="s">
        <v>73</v>
      </c>
      <c r="G26" s="43"/>
      <c r="H26" s="43"/>
      <c r="J26" s="45" t="s">
        <v>72</v>
      </c>
    </row>
    <row r="27" spans="4:10">
      <c r="D27" s="44" t="s">
        <v>74</v>
      </c>
      <c r="E27" s="45" t="s">
        <v>75</v>
      </c>
      <c r="F27" s="45" t="s">
        <v>76</v>
      </c>
      <c r="G27" s="43"/>
      <c r="H27" s="43"/>
      <c r="J27" s="45" t="s">
        <v>75</v>
      </c>
    </row>
    <row r="28" spans="4:10">
      <c r="D28" s="44" t="s">
        <v>77</v>
      </c>
      <c r="E28" s="45" t="s">
        <v>78</v>
      </c>
      <c r="F28" s="45" t="s">
        <v>78</v>
      </c>
      <c r="G28" s="43"/>
      <c r="H28" s="43"/>
      <c r="J28" s="45" t="s">
        <v>78</v>
      </c>
    </row>
    <row r="29" spans="4:10">
      <c r="D29" s="44" t="s">
        <v>79</v>
      </c>
      <c r="E29" s="45" t="s">
        <v>80</v>
      </c>
      <c r="F29" s="45" t="s">
        <v>80</v>
      </c>
      <c r="G29" s="43"/>
      <c r="H29" s="43"/>
      <c r="J29" s="45" t="s">
        <v>80</v>
      </c>
    </row>
    <row r="30" spans="4:10">
      <c r="D30" s="44" t="s">
        <v>81</v>
      </c>
      <c r="E30" s="45" t="s">
        <v>82</v>
      </c>
      <c r="F30" s="45" t="s">
        <v>83</v>
      </c>
      <c r="G30" s="43"/>
      <c r="H30" s="43"/>
      <c r="J30" s="45" t="s">
        <v>82</v>
      </c>
    </row>
    <row r="31" spans="4:10">
      <c r="D31" s="44" t="s">
        <v>84</v>
      </c>
      <c r="E31" s="45" t="s">
        <v>85</v>
      </c>
      <c r="F31" s="45" t="s">
        <v>86</v>
      </c>
      <c r="G31" s="43"/>
      <c r="H31" s="43"/>
      <c r="J31" s="45" t="s">
        <v>85</v>
      </c>
    </row>
    <row r="32" spans="4:10">
      <c r="D32" s="44" t="s">
        <v>87</v>
      </c>
      <c r="E32" s="45" t="s">
        <v>88</v>
      </c>
      <c r="F32" s="45" t="s">
        <v>89</v>
      </c>
      <c r="G32" s="43"/>
      <c r="H32" s="43"/>
      <c r="J32" s="45" t="s">
        <v>88</v>
      </c>
    </row>
    <row r="33" spans="1:10">
      <c r="D33" s="44" t="s">
        <v>90</v>
      </c>
      <c r="E33" s="45" t="s">
        <v>39</v>
      </c>
      <c r="F33" s="45" t="s">
        <v>40</v>
      </c>
      <c r="G33" s="43"/>
      <c r="H33" s="43"/>
      <c r="J33" s="45" t="s">
        <v>42</v>
      </c>
    </row>
    <row r="34" spans="1:10">
      <c r="D34" s="44" t="s">
        <v>91</v>
      </c>
      <c r="E34" s="45" t="s">
        <v>42</v>
      </c>
      <c r="F34" s="45" t="s">
        <v>43</v>
      </c>
      <c r="G34" s="43"/>
      <c r="H34" s="43"/>
      <c r="J34" s="45" t="s">
        <v>92</v>
      </c>
    </row>
    <row r="35" spans="1:10">
      <c r="D35" s="44" t="s">
        <v>93</v>
      </c>
      <c r="E35" s="45" t="s">
        <v>92</v>
      </c>
      <c r="F35" s="45" t="s">
        <v>94</v>
      </c>
      <c r="G35" s="43"/>
      <c r="H35" s="43"/>
      <c r="J35" s="45" t="s">
        <v>46</v>
      </c>
    </row>
    <row r="36" spans="1:10">
      <c r="D36" s="44" t="s">
        <v>95</v>
      </c>
      <c r="E36" s="45" t="s">
        <v>46</v>
      </c>
      <c r="F36" s="45" t="s">
        <v>47</v>
      </c>
      <c r="G36" s="43"/>
      <c r="H36" s="43"/>
      <c r="J36" s="45" t="s">
        <v>39</v>
      </c>
    </row>
    <row r="37" spans="1:10">
      <c r="D37" s="44" t="s">
        <v>90</v>
      </c>
      <c r="E37" s="45" t="s">
        <v>39</v>
      </c>
      <c r="F37" s="45" t="s">
        <v>40</v>
      </c>
      <c r="G37" s="43"/>
      <c r="H37" s="43"/>
    </row>
    <row r="39" spans="1:10" ht="25.5" customHeight="1">
      <c r="A39" s="48" t="s">
        <v>8</v>
      </c>
      <c r="B39" s="253" t="s">
        <v>96</v>
      </c>
      <c r="C39" s="48" t="s">
        <v>97</v>
      </c>
      <c r="D39" s="49" t="s">
        <v>98</v>
      </c>
      <c r="E39" s="447" t="s">
        <v>1511</v>
      </c>
      <c r="F39" s="447"/>
      <c r="G39" s="40"/>
      <c r="H39" s="40"/>
    </row>
    <row r="40" spans="1:10" ht="18.75">
      <c r="A40" s="41" t="s">
        <v>99</v>
      </c>
      <c r="B40" s="73" t="s">
        <v>100</v>
      </c>
      <c r="C40" s="42" t="s">
        <v>101</v>
      </c>
      <c r="D40" s="49" t="s">
        <v>98</v>
      </c>
      <c r="E40" s="135" t="s">
        <v>732</v>
      </c>
      <c r="F40" s="135" t="s">
        <v>1699</v>
      </c>
      <c r="G40" s="43"/>
      <c r="H40" s="43"/>
    </row>
    <row r="41" spans="1:10">
      <c r="A41" s="44" t="s">
        <v>102</v>
      </c>
      <c r="B41" s="74" t="s">
        <v>103</v>
      </c>
      <c r="C41" s="45" t="s">
        <v>104</v>
      </c>
      <c r="D41" s="49" t="s">
        <v>98</v>
      </c>
      <c r="E41" s="59" t="s">
        <v>1512</v>
      </c>
      <c r="F41" s="59" t="s">
        <v>803</v>
      </c>
      <c r="G41" s="43"/>
      <c r="H41" s="43"/>
    </row>
    <row r="42" spans="1:10">
      <c r="A42" s="44" t="s">
        <v>105</v>
      </c>
      <c r="B42" s="74" t="s">
        <v>106</v>
      </c>
      <c r="C42" s="45" t="s">
        <v>107</v>
      </c>
      <c r="D42" s="49" t="s">
        <v>98</v>
      </c>
      <c r="E42" s="59" t="s">
        <v>1513</v>
      </c>
      <c r="F42" s="59" t="s">
        <v>834</v>
      </c>
      <c r="G42" s="43"/>
      <c r="H42" s="43"/>
    </row>
    <row r="43" spans="1:10">
      <c r="A43" s="44" t="s">
        <v>108</v>
      </c>
      <c r="B43" s="74" t="s">
        <v>109</v>
      </c>
      <c r="C43" s="45" t="s">
        <v>110</v>
      </c>
      <c r="D43" s="49" t="s">
        <v>98</v>
      </c>
      <c r="E43" s="59" t="s">
        <v>1514</v>
      </c>
      <c r="F43" s="59" t="s">
        <v>1808</v>
      </c>
      <c r="G43" s="43"/>
      <c r="H43" s="43"/>
    </row>
    <row r="44" spans="1:10">
      <c r="A44" s="44" t="s">
        <v>111</v>
      </c>
      <c r="B44" s="74" t="s">
        <v>112</v>
      </c>
      <c r="C44" s="45" t="s">
        <v>113</v>
      </c>
      <c r="D44" s="49" t="s">
        <v>98</v>
      </c>
      <c r="E44" s="59" t="s">
        <v>1515</v>
      </c>
      <c r="F44" s="59" t="s">
        <v>1809</v>
      </c>
      <c r="G44" s="43"/>
      <c r="H44" s="43"/>
    </row>
    <row r="45" spans="1:10">
      <c r="A45" s="44" t="s">
        <v>114</v>
      </c>
      <c r="B45" s="74" t="s">
        <v>115</v>
      </c>
      <c r="C45" s="45" t="s">
        <v>116</v>
      </c>
      <c r="D45" s="49" t="s">
        <v>98</v>
      </c>
      <c r="E45" s="59" t="s">
        <v>1516</v>
      </c>
      <c r="F45" s="59" t="s">
        <v>822</v>
      </c>
      <c r="G45" s="43"/>
      <c r="H45" s="43"/>
    </row>
    <row r="46" spans="1:10">
      <c r="A46" s="44" t="s">
        <v>117</v>
      </c>
      <c r="B46" s="74" t="s">
        <v>118</v>
      </c>
      <c r="C46" s="45" t="s">
        <v>119</v>
      </c>
      <c r="D46" s="49" t="s">
        <v>98</v>
      </c>
      <c r="E46" s="59" t="s">
        <v>689</v>
      </c>
      <c r="F46" s="59" t="s">
        <v>980</v>
      </c>
      <c r="G46" s="43"/>
      <c r="H46" s="43"/>
    </row>
    <row r="47" spans="1:10">
      <c r="A47" s="44" t="s">
        <v>120</v>
      </c>
      <c r="B47" s="74" t="s">
        <v>121</v>
      </c>
      <c r="C47" s="45" t="s">
        <v>122</v>
      </c>
      <c r="D47" s="49" t="s">
        <v>98</v>
      </c>
      <c r="E47" s="59" t="s">
        <v>678</v>
      </c>
      <c r="F47" s="59" t="s">
        <v>857</v>
      </c>
      <c r="G47" s="43"/>
      <c r="H47" s="43"/>
    </row>
    <row r="48" spans="1:10">
      <c r="A48" s="44" t="s">
        <v>123</v>
      </c>
      <c r="B48" s="74" t="s">
        <v>124</v>
      </c>
      <c r="C48" s="45" t="s">
        <v>125</v>
      </c>
      <c r="D48" s="49" t="s">
        <v>98</v>
      </c>
      <c r="E48" s="59" t="s">
        <v>676</v>
      </c>
      <c r="F48" s="59" t="s">
        <v>792</v>
      </c>
      <c r="G48" s="43"/>
      <c r="H48" s="43"/>
    </row>
    <row r="49" spans="1:8">
      <c r="A49" s="44" t="s">
        <v>126</v>
      </c>
      <c r="B49" s="74" t="s">
        <v>127</v>
      </c>
      <c r="C49" s="45" t="s">
        <v>128</v>
      </c>
      <c r="D49" s="49" t="s">
        <v>98</v>
      </c>
      <c r="E49" s="59" t="s">
        <v>695</v>
      </c>
      <c r="F49" s="59" t="s">
        <v>1075</v>
      </c>
      <c r="G49" s="43"/>
      <c r="H49" s="43"/>
    </row>
    <row r="50" spans="1:8">
      <c r="A50" s="44" t="s">
        <v>129</v>
      </c>
      <c r="B50" s="74" t="s">
        <v>130</v>
      </c>
      <c r="C50" s="45" t="s">
        <v>131</v>
      </c>
      <c r="D50" s="49" t="s">
        <v>98</v>
      </c>
      <c r="E50" s="59" t="s">
        <v>1517</v>
      </c>
      <c r="F50" s="59" t="s">
        <v>1103</v>
      </c>
      <c r="G50" s="43"/>
      <c r="H50" s="43"/>
    </row>
    <row r="51" spans="1:8">
      <c r="A51" s="44" t="s">
        <v>132</v>
      </c>
      <c r="B51" s="74" t="s">
        <v>133</v>
      </c>
      <c r="C51" s="45" t="s">
        <v>134</v>
      </c>
      <c r="D51" s="49" t="s">
        <v>98</v>
      </c>
      <c r="E51" s="59" t="s">
        <v>1518</v>
      </c>
      <c r="F51" s="59" t="s">
        <v>1054</v>
      </c>
      <c r="G51" s="43"/>
      <c r="H51" s="43"/>
    </row>
    <row r="52" spans="1:8">
      <c r="A52" s="44" t="s">
        <v>135</v>
      </c>
      <c r="B52" s="74" t="s">
        <v>136</v>
      </c>
      <c r="C52" s="45" t="s">
        <v>137</v>
      </c>
      <c r="D52" s="49" t="s">
        <v>98</v>
      </c>
      <c r="E52" s="59" t="s">
        <v>679</v>
      </c>
      <c r="F52" s="59" t="s">
        <v>863</v>
      </c>
      <c r="G52" s="43"/>
      <c r="H52" s="43"/>
    </row>
    <row r="53" spans="1:8">
      <c r="A53" s="44" t="s">
        <v>138</v>
      </c>
      <c r="B53" s="74" t="s">
        <v>139</v>
      </c>
      <c r="C53" s="45" t="s">
        <v>140</v>
      </c>
      <c r="D53" s="49" t="s">
        <v>98</v>
      </c>
      <c r="E53" s="59" t="s">
        <v>680</v>
      </c>
      <c r="F53" s="59" t="s">
        <v>876</v>
      </c>
      <c r="G53" s="43"/>
      <c r="H53" s="43"/>
    </row>
    <row r="54" spans="1:8">
      <c r="A54" s="44" t="s">
        <v>141</v>
      </c>
      <c r="B54" s="74" t="s">
        <v>142</v>
      </c>
      <c r="C54" s="45" t="s">
        <v>143</v>
      </c>
      <c r="D54" s="49" t="s">
        <v>98</v>
      </c>
      <c r="E54" s="59" t="s">
        <v>1519</v>
      </c>
      <c r="F54" s="59" t="s">
        <v>1070</v>
      </c>
      <c r="G54" s="43"/>
      <c r="H54" s="43"/>
    </row>
    <row r="55" spans="1:8">
      <c r="A55" s="44" t="s">
        <v>144</v>
      </c>
      <c r="B55" s="74" t="s">
        <v>145</v>
      </c>
      <c r="C55" s="45" t="s">
        <v>146</v>
      </c>
      <c r="D55" s="49" t="s">
        <v>98</v>
      </c>
      <c r="E55" s="59" t="s">
        <v>690</v>
      </c>
      <c r="F55" s="59" t="s">
        <v>1006</v>
      </c>
      <c r="G55" s="43"/>
      <c r="H55" s="43"/>
    </row>
    <row r="56" spans="1:8">
      <c r="A56" s="44" t="s">
        <v>147</v>
      </c>
      <c r="B56" s="74" t="s">
        <v>148</v>
      </c>
      <c r="C56" s="45" t="s">
        <v>149</v>
      </c>
      <c r="D56" s="49" t="s">
        <v>98</v>
      </c>
      <c r="E56" s="59" t="s">
        <v>1520</v>
      </c>
      <c r="F56" s="59" t="s">
        <v>1063</v>
      </c>
      <c r="G56" s="43"/>
      <c r="H56" s="43"/>
    </row>
    <row r="57" spans="1:8">
      <c r="A57" s="44" t="s">
        <v>150</v>
      </c>
      <c r="B57" s="74" t="s">
        <v>151</v>
      </c>
      <c r="C57" s="45" t="s">
        <v>152</v>
      </c>
      <c r="D57" s="49" t="s">
        <v>98</v>
      </c>
      <c r="E57" s="59" t="s">
        <v>1521</v>
      </c>
      <c r="F57" s="59" t="s">
        <v>883</v>
      </c>
      <c r="G57" s="43"/>
      <c r="H57" s="43"/>
    </row>
    <row r="58" spans="1:8">
      <c r="A58" s="44" t="s">
        <v>153</v>
      </c>
      <c r="B58" s="74" t="s">
        <v>154</v>
      </c>
      <c r="C58" s="45" t="s">
        <v>155</v>
      </c>
      <c r="D58" s="49" t="s">
        <v>98</v>
      </c>
      <c r="E58" s="59" t="s">
        <v>1522</v>
      </c>
      <c r="F58" s="59" t="s">
        <v>892</v>
      </c>
      <c r="G58" s="43"/>
      <c r="H58" s="43"/>
    </row>
    <row r="59" spans="1:8">
      <c r="A59" s="44" t="s">
        <v>156</v>
      </c>
      <c r="B59" s="74" t="s">
        <v>157</v>
      </c>
      <c r="C59" s="45" t="s">
        <v>158</v>
      </c>
      <c r="D59" s="49" t="s">
        <v>98</v>
      </c>
      <c r="E59" s="59" t="s">
        <v>698</v>
      </c>
      <c r="F59" s="59" t="s">
        <v>1099</v>
      </c>
      <c r="G59" s="43"/>
      <c r="H59" s="43"/>
    </row>
    <row r="60" spans="1:8">
      <c r="A60" s="44" t="s">
        <v>159</v>
      </c>
      <c r="B60" s="74" t="s">
        <v>160</v>
      </c>
      <c r="C60" s="45" t="s">
        <v>161</v>
      </c>
      <c r="D60" s="49" t="s">
        <v>98</v>
      </c>
      <c r="E60" s="59" t="s">
        <v>1523</v>
      </c>
      <c r="F60" s="59" t="s">
        <v>933</v>
      </c>
      <c r="G60" s="43"/>
      <c r="H60" s="43"/>
    </row>
    <row r="61" spans="1:8">
      <c r="A61" s="44" t="s">
        <v>162</v>
      </c>
      <c r="B61" s="74" t="s">
        <v>163</v>
      </c>
      <c r="C61" s="45" t="s">
        <v>164</v>
      </c>
      <c r="D61" s="49" t="s">
        <v>98</v>
      </c>
      <c r="E61" s="59" t="s">
        <v>1524</v>
      </c>
      <c r="F61" s="59" t="s">
        <v>1525</v>
      </c>
      <c r="G61" s="43"/>
      <c r="H61" s="43"/>
    </row>
    <row r="62" spans="1:8">
      <c r="A62" s="44" t="s">
        <v>165</v>
      </c>
      <c r="B62" s="74" t="s">
        <v>166</v>
      </c>
      <c r="C62" s="45" t="s">
        <v>167</v>
      </c>
      <c r="D62" s="49" t="s">
        <v>98</v>
      </c>
      <c r="E62" s="59" t="s">
        <v>681</v>
      </c>
      <c r="F62" s="59" t="s">
        <v>902</v>
      </c>
      <c r="G62" s="43"/>
      <c r="H62" s="43"/>
    </row>
    <row r="63" spans="1:8">
      <c r="A63" s="44" t="s">
        <v>168</v>
      </c>
      <c r="B63" s="74" t="s">
        <v>169</v>
      </c>
      <c r="C63" s="45" t="s">
        <v>170</v>
      </c>
      <c r="D63" s="49" t="s">
        <v>98</v>
      </c>
      <c r="E63" s="59" t="s">
        <v>778</v>
      </c>
      <c r="F63" s="59" t="s">
        <v>752</v>
      </c>
      <c r="G63" s="43"/>
      <c r="H63" s="43"/>
    </row>
    <row r="64" spans="1:8">
      <c r="A64" s="44" t="s">
        <v>171</v>
      </c>
      <c r="B64" s="74" t="s">
        <v>172</v>
      </c>
      <c r="C64" s="45" t="s">
        <v>173</v>
      </c>
      <c r="D64" s="49" t="s">
        <v>98</v>
      </c>
      <c r="E64" s="59" t="s">
        <v>674</v>
      </c>
      <c r="F64" s="59" t="s">
        <v>765</v>
      </c>
      <c r="G64" s="43"/>
      <c r="H64" s="43"/>
    </row>
    <row r="65" spans="1:8">
      <c r="A65" s="44" t="s">
        <v>174</v>
      </c>
      <c r="B65" s="74" t="s">
        <v>175</v>
      </c>
      <c r="C65" s="45" t="s">
        <v>176</v>
      </c>
      <c r="D65" s="49" t="s">
        <v>98</v>
      </c>
      <c r="E65" s="59" t="s">
        <v>682</v>
      </c>
      <c r="F65" s="59" t="s">
        <v>905</v>
      </c>
      <c r="G65" s="43"/>
      <c r="H65" s="43"/>
    </row>
    <row r="66" spans="1:8">
      <c r="A66" s="44" t="s">
        <v>177</v>
      </c>
      <c r="B66" s="74" t="s">
        <v>178</v>
      </c>
      <c r="C66" s="45" t="s">
        <v>179</v>
      </c>
      <c r="D66" s="49" t="s">
        <v>98</v>
      </c>
      <c r="E66" s="59" t="s">
        <v>683</v>
      </c>
      <c r="F66" s="59" t="s">
        <v>910</v>
      </c>
      <c r="G66" s="43"/>
      <c r="H66" s="43"/>
    </row>
    <row r="67" spans="1:8">
      <c r="A67" s="44" t="s">
        <v>180</v>
      </c>
      <c r="B67" s="74" t="s">
        <v>181</v>
      </c>
      <c r="C67" s="45" t="s">
        <v>182</v>
      </c>
      <c r="D67" s="49" t="s">
        <v>98</v>
      </c>
      <c r="E67" s="59" t="s">
        <v>939</v>
      </c>
      <c r="F67" s="59" t="s">
        <v>813</v>
      </c>
      <c r="G67" s="43"/>
      <c r="H67" s="43"/>
    </row>
    <row r="68" spans="1:8">
      <c r="A68" s="44" t="s">
        <v>183</v>
      </c>
      <c r="B68" s="74" t="s">
        <v>184</v>
      </c>
      <c r="C68" s="45" t="s">
        <v>185</v>
      </c>
      <c r="D68" s="49" t="s">
        <v>98</v>
      </c>
      <c r="E68" s="59" t="s">
        <v>684</v>
      </c>
      <c r="F68" s="59" t="s">
        <v>916</v>
      </c>
      <c r="G68" s="43"/>
      <c r="H68" s="43"/>
    </row>
    <row r="69" spans="1:8">
      <c r="A69" s="44" t="s">
        <v>186</v>
      </c>
      <c r="B69" s="74" t="s">
        <v>187</v>
      </c>
      <c r="C69" s="45" t="s">
        <v>188</v>
      </c>
      <c r="D69" s="49" t="s">
        <v>98</v>
      </c>
      <c r="E69" s="59" t="s">
        <v>1526</v>
      </c>
      <c r="F69" s="59" t="s">
        <v>1091</v>
      </c>
      <c r="G69" s="43"/>
      <c r="H69" s="43"/>
    </row>
    <row r="70" spans="1:8">
      <c r="A70" s="44" t="s">
        <v>191</v>
      </c>
      <c r="B70" s="74" t="s">
        <v>192</v>
      </c>
      <c r="C70" s="45" t="s">
        <v>193</v>
      </c>
      <c r="D70" s="49" t="s">
        <v>98</v>
      </c>
      <c r="E70" s="59" t="s">
        <v>675</v>
      </c>
      <c r="F70" s="59" t="s">
        <v>776</v>
      </c>
      <c r="G70" s="43"/>
      <c r="H70" s="43"/>
    </row>
    <row r="71" spans="1:8">
      <c r="A71" s="44" t="s">
        <v>194</v>
      </c>
      <c r="B71" s="74" t="s">
        <v>195</v>
      </c>
      <c r="C71" s="45" t="s">
        <v>196</v>
      </c>
      <c r="D71" s="49" t="s">
        <v>98</v>
      </c>
      <c r="E71" s="59" t="s">
        <v>1527</v>
      </c>
      <c r="F71" s="59" t="s">
        <v>920</v>
      </c>
      <c r="G71" s="43"/>
      <c r="H71" s="43"/>
    </row>
    <row r="72" spans="1:8">
      <c r="A72" s="44" t="s">
        <v>197</v>
      </c>
      <c r="B72" s="74" t="s">
        <v>198</v>
      </c>
      <c r="C72" s="45" t="s">
        <v>199</v>
      </c>
      <c r="D72" s="49" t="s">
        <v>98</v>
      </c>
      <c r="E72" s="59" t="s">
        <v>1528</v>
      </c>
      <c r="F72" s="59" t="s">
        <v>994</v>
      </c>
      <c r="G72" s="43"/>
      <c r="H72" s="43"/>
    </row>
    <row r="73" spans="1:8">
      <c r="A73" s="44" t="s">
        <v>200</v>
      </c>
      <c r="B73" s="74" t="s">
        <v>201</v>
      </c>
      <c r="C73" s="45" t="s">
        <v>202</v>
      </c>
      <c r="D73" s="49" t="s">
        <v>98</v>
      </c>
      <c r="E73" s="59" t="s">
        <v>692</v>
      </c>
      <c r="F73" s="59" t="s">
        <v>1032</v>
      </c>
      <c r="G73" s="43"/>
      <c r="H73" s="43"/>
    </row>
    <row r="74" spans="1:8">
      <c r="A74" s="44" t="s">
        <v>203</v>
      </c>
      <c r="B74" s="74" t="s">
        <v>204</v>
      </c>
      <c r="C74" s="45" t="s">
        <v>205</v>
      </c>
      <c r="D74" s="49" t="s">
        <v>98</v>
      </c>
      <c r="E74" s="59" t="s">
        <v>693</v>
      </c>
      <c r="F74" s="59" t="s">
        <v>1046</v>
      </c>
      <c r="G74" s="43"/>
      <c r="H74" s="43"/>
    </row>
    <row r="75" spans="1:8">
      <c r="A75" s="44" t="s">
        <v>206</v>
      </c>
      <c r="B75" s="74" t="s">
        <v>207</v>
      </c>
      <c r="C75" s="45" t="s">
        <v>208</v>
      </c>
      <c r="D75" s="49" t="s">
        <v>98</v>
      </c>
      <c r="E75" s="59" t="s">
        <v>697</v>
      </c>
      <c r="F75" s="59" t="s">
        <v>1088</v>
      </c>
      <c r="G75" s="43"/>
      <c r="H75" s="43"/>
    </row>
    <row r="76" spans="1:8">
      <c r="A76" s="44" t="s">
        <v>209</v>
      </c>
      <c r="B76" s="74" t="s">
        <v>210</v>
      </c>
      <c r="C76" s="45" t="s">
        <v>211</v>
      </c>
      <c r="D76" s="49" t="s">
        <v>98</v>
      </c>
      <c r="E76" s="59" t="s">
        <v>687</v>
      </c>
      <c r="F76" s="59" t="s">
        <v>967</v>
      </c>
      <c r="G76" s="43"/>
      <c r="H76" s="43"/>
    </row>
    <row r="77" spans="1:8">
      <c r="A77" s="44" t="s">
        <v>212</v>
      </c>
      <c r="B77" s="74" t="s">
        <v>213</v>
      </c>
      <c r="C77" s="45" t="s">
        <v>214</v>
      </c>
      <c r="D77" s="49" t="s">
        <v>98</v>
      </c>
      <c r="E77" s="59" t="s">
        <v>1529</v>
      </c>
      <c r="F77" s="59" t="s">
        <v>1001</v>
      </c>
      <c r="G77" s="43"/>
      <c r="H77" s="43"/>
    </row>
    <row r="78" spans="1:8">
      <c r="A78" s="44" t="s">
        <v>215</v>
      </c>
      <c r="B78" s="74" t="s">
        <v>216</v>
      </c>
      <c r="C78" s="45" t="s">
        <v>217</v>
      </c>
      <c r="D78" s="49" t="s">
        <v>98</v>
      </c>
      <c r="E78" s="59" t="s">
        <v>1530</v>
      </c>
      <c r="F78" s="59" t="s">
        <v>925</v>
      </c>
      <c r="G78" s="43"/>
      <c r="H78" s="43"/>
    </row>
    <row r="79" spans="1:8">
      <c r="A79" s="44" t="s">
        <v>218</v>
      </c>
      <c r="B79" s="74" t="s">
        <v>219</v>
      </c>
      <c r="C79" s="45" t="s">
        <v>220</v>
      </c>
      <c r="D79" s="49" t="s">
        <v>98</v>
      </c>
      <c r="E79" s="59" t="s">
        <v>688</v>
      </c>
      <c r="F79" s="59" t="s">
        <v>972</v>
      </c>
      <c r="G79" s="43"/>
      <c r="H79" s="43"/>
    </row>
    <row r="80" spans="1:8">
      <c r="A80" s="44" t="s">
        <v>221</v>
      </c>
      <c r="B80" s="74" t="s">
        <v>222</v>
      </c>
      <c r="C80" s="45" t="s">
        <v>223</v>
      </c>
      <c r="D80" s="49" t="s">
        <v>98</v>
      </c>
      <c r="E80" s="59" t="s">
        <v>673</v>
      </c>
      <c r="F80" s="59" t="s">
        <v>738</v>
      </c>
      <c r="G80" s="43"/>
      <c r="H80" s="43"/>
    </row>
    <row r="81" spans="1:8">
      <c r="A81" s="44" t="s">
        <v>224</v>
      </c>
      <c r="B81" s="74" t="s">
        <v>225</v>
      </c>
      <c r="C81" s="45" t="s">
        <v>226</v>
      </c>
      <c r="D81" s="49" t="s">
        <v>98</v>
      </c>
      <c r="E81" s="59" t="s">
        <v>685</v>
      </c>
      <c r="F81" s="59" t="s">
        <v>928</v>
      </c>
      <c r="G81" s="43"/>
      <c r="H81" s="43"/>
    </row>
    <row r="82" spans="1:8">
      <c r="A82" s="44" t="s">
        <v>227</v>
      </c>
      <c r="B82" s="74" t="s">
        <v>228</v>
      </c>
      <c r="C82" s="45" t="s">
        <v>229</v>
      </c>
      <c r="D82" s="49" t="s">
        <v>98</v>
      </c>
      <c r="E82" s="59" t="s">
        <v>1166</v>
      </c>
      <c r="F82" s="59" t="s">
        <v>945</v>
      </c>
      <c r="G82" s="43"/>
      <c r="H82" s="43"/>
    </row>
    <row r="83" spans="1:8">
      <c r="A83" s="44" t="s">
        <v>230</v>
      </c>
      <c r="B83" s="74" t="s">
        <v>231</v>
      </c>
      <c r="C83" s="45" t="s">
        <v>232</v>
      </c>
      <c r="D83" s="49" t="s">
        <v>98</v>
      </c>
      <c r="E83" s="59" t="s">
        <v>1531</v>
      </c>
      <c r="F83" s="59" t="s">
        <v>956</v>
      </c>
      <c r="G83" s="43"/>
      <c r="H83" s="43"/>
    </row>
    <row r="84" spans="1:8">
      <c r="A84" s="44" t="s">
        <v>233</v>
      </c>
      <c r="B84" s="74" t="s">
        <v>234</v>
      </c>
      <c r="C84" s="45" t="s">
        <v>235</v>
      </c>
      <c r="D84" s="49" t="s">
        <v>98</v>
      </c>
      <c r="E84" s="59" t="s">
        <v>1532</v>
      </c>
      <c r="F84" s="59" t="s">
        <v>937</v>
      </c>
      <c r="G84" s="43"/>
      <c r="H84" s="43"/>
    </row>
    <row r="85" spans="1:8">
      <c r="A85" s="44" t="s">
        <v>236</v>
      </c>
      <c r="B85" s="74" t="s">
        <v>237</v>
      </c>
      <c r="C85" s="45" t="s">
        <v>238</v>
      </c>
      <c r="D85" s="49" t="s">
        <v>98</v>
      </c>
      <c r="E85" s="59" t="s">
        <v>694</v>
      </c>
      <c r="F85" s="59" t="s">
        <v>1051</v>
      </c>
      <c r="G85" s="43"/>
      <c r="H85" s="43"/>
    </row>
    <row r="86" spans="1:8">
      <c r="A86" s="44" t="s">
        <v>239</v>
      </c>
      <c r="B86" s="74" t="s">
        <v>240</v>
      </c>
      <c r="C86" s="45" t="s">
        <v>241</v>
      </c>
      <c r="D86" s="49" t="s">
        <v>98</v>
      </c>
      <c r="E86" s="59" t="s">
        <v>691</v>
      </c>
      <c r="F86" s="59" t="s">
        <v>1015</v>
      </c>
      <c r="G86" s="43"/>
      <c r="H86" s="43"/>
    </row>
    <row r="87" spans="1:8">
      <c r="A87" s="44" t="s">
        <v>242</v>
      </c>
      <c r="B87" s="74" t="s">
        <v>243</v>
      </c>
      <c r="C87" s="45" t="s">
        <v>244</v>
      </c>
      <c r="D87" s="49" t="s">
        <v>98</v>
      </c>
      <c r="E87" s="59" t="s">
        <v>696</v>
      </c>
      <c r="F87" s="59" t="s">
        <v>1084</v>
      </c>
      <c r="G87" s="43"/>
      <c r="H87" s="43"/>
    </row>
    <row r="88" spans="1:8">
      <c r="A88" s="44" t="s">
        <v>245</v>
      </c>
      <c r="B88" s="74" t="s">
        <v>246</v>
      </c>
      <c r="C88" s="45" t="s">
        <v>247</v>
      </c>
      <c r="D88" s="49" t="s">
        <v>98</v>
      </c>
      <c r="E88" s="59" t="s">
        <v>677</v>
      </c>
      <c r="F88" s="59" t="s">
        <v>796</v>
      </c>
      <c r="G88" s="43"/>
      <c r="H88" s="43"/>
    </row>
    <row r="89" spans="1:8" ht="37.5">
      <c r="A89" s="44" t="s">
        <v>248</v>
      </c>
      <c r="B89" s="74" t="s">
        <v>249</v>
      </c>
      <c r="C89" s="45" t="s">
        <v>250</v>
      </c>
      <c r="D89" s="49" t="s">
        <v>98</v>
      </c>
      <c r="E89" s="135" t="s">
        <v>732</v>
      </c>
      <c r="F89" s="135" t="s">
        <v>1700</v>
      </c>
      <c r="G89" s="43"/>
      <c r="H89" s="43"/>
    </row>
    <row r="90" spans="1:8" ht="25.5">
      <c r="A90" s="44" t="s">
        <v>251</v>
      </c>
      <c r="B90" s="74" t="s">
        <v>252</v>
      </c>
      <c r="C90" s="45" t="s">
        <v>253</v>
      </c>
      <c r="D90" s="49" t="s">
        <v>98</v>
      </c>
      <c r="E90" s="124" t="s">
        <v>658</v>
      </c>
      <c r="F90" s="124" t="s">
        <v>1534</v>
      </c>
      <c r="G90" s="43"/>
      <c r="H90" s="43"/>
    </row>
    <row r="91" spans="1:8">
      <c r="A91" s="44" t="s">
        <v>254</v>
      </c>
      <c r="B91" s="74" t="s">
        <v>255</v>
      </c>
      <c r="C91" s="45" t="s">
        <v>256</v>
      </c>
      <c r="D91" s="49" t="s">
        <v>98</v>
      </c>
      <c r="E91" s="71" t="s">
        <v>1535</v>
      </c>
      <c r="F91" s="71" t="s">
        <v>1536</v>
      </c>
      <c r="G91" s="43"/>
      <c r="H91" s="43"/>
    </row>
    <row r="92" spans="1:8">
      <c r="A92" s="44" t="s">
        <v>257</v>
      </c>
      <c r="B92" s="74" t="s">
        <v>258</v>
      </c>
      <c r="C92" s="45" t="s">
        <v>259</v>
      </c>
      <c r="D92" s="49" t="s">
        <v>98</v>
      </c>
      <c r="E92" s="71" t="s">
        <v>1537</v>
      </c>
      <c r="F92" s="71" t="s">
        <v>1538</v>
      </c>
      <c r="G92" s="43"/>
      <c r="H92" s="43"/>
    </row>
    <row r="93" spans="1:8">
      <c r="A93" s="44" t="s">
        <v>262</v>
      </c>
      <c r="B93" s="74" t="s">
        <v>263</v>
      </c>
      <c r="C93" s="45" t="s">
        <v>264</v>
      </c>
      <c r="D93" s="49" t="s">
        <v>98</v>
      </c>
      <c r="E93" s="71" t="s">
        <v>1539</v>
      </c>
      <c r="F93" s="71" t="s">
        <v>1540</v>
      </c>
      <c r="G93" s="43"/>
      <c r="H93" s="43"/>
    </row>
    <row r="94" spans="1:8" ht="25.5">
      <c r="A94" s="44" t="s">
        <v>265</v>
      </c>
      <c r="B94" s="74" t="s">
        <v>266</v>
      </c>
      <c r="C94" s="45" t="s">
        <v>267</v>
      </c>
      <c r="D94" s="49" t="s">
        <v>98</v>
      </c>
      <c r="E94" s="71" t="s">
        <v>661</v>
      </c>
      <c r="F94" s="71" t="s">
        <v>1541</v>
      </c>
      <c r="G94" s="43"/>
      <c r="H94" s="43"/>
    </row>
    <row r="95" spans="1:8" ht="25.5">
      <c r="A95" s="44" t="s">
        <v>268</v>
      </c>
      <c r="B95" s="74" t="s">
        <v>269</v>
      </c>
      <c r="C95" s="45" t="s">
        <v>270</v>
      </c>
      <c r="D95" s="49" t="s">
        <v>98</v>
      </c>
      <c r="E95" s="71" t="s">
        <v>1542</v>
      </c>
      <c r="F95" s="71" t="s">
        <v>1543</v>
      </c>
      <c r="G95" s="43"/>
      <c r="H95" s="43"/>
    </row>
    <row r="96" spans="1:8">
      <c r="A96" s="44" t="s">
        <v>271</v>
      </c>
      <c r="B96" s="74" t="s">
        <v>272</v>
      </c>
      <c r="C96" s="45" t="s">
        <v>273</v>
      </c>
      <c r="D96" s="49" t="s">
        <v>98</v>
      </c>
      <c r="E96" s="71" t="s">
        <v>1544</v>
      </c>
      <c r="F96" s="71" t="s">
        <v>1545</v>
      </c>
      <c r="G96" s="43"/>
      <c r="H96" s="43"/>
    </row>
    <row r="97" spans="1:8">
      <c r="A97" s="44" t="s">
        <v>274</v>
      </c>
      <c r="B97" s="74" t="s">
        <v>275</v>
      </c>
      <c r="C97" s="45" t="s">
        <v>276</v>
      </c>
      <c r="D97" s="49" t="s">
        <v>98</v>
      </c>
      <c r="E97" s="71" t="s">
        <v>1546</v>
      </c>
      <c r="F97" s="71" t="s">
        <v>1547</v>
      </c>
      <c r="G97" s="43"/>
      <c r="H97" s="43"/>
    </row>
    <row r="98" spans="1:8">
      <c r="A98" s="44" t="s">
        <v>279</v>
      </c>
      <c r="B98" s="74" t="s">
        <v>280</v>
      </c>
      <c r="C98" s="45" t="s">
        <v>281</v>
      </c>
      <c r="D98" s="49" t="s">
        <v>98</v>
      </c>
      <c r="E98" s="71" t="s">
        <v>659</v>
      </c>
      <c r="F98" s="71" t="s">
        <v>1548</v>
      </c>
      <c r="G98" s="43"/>
      <c r="H98" s="43"/>
    </row>
    <row r="99" spans="1:8">
      <c r="A99" s="44" t="s">
        <v>282</v>
      </c>
      <c r="B99" s="74" t="s">
        <v>283</v>
      </c>
      <c r="C99" s="45" t="s">
        <v>284</v>
      </c>
      <c r="D99" s="49" t="s">
        <v>98</v>
      </c>
      <c r="E99" s="71" t="s">
        <v>1549</v>
      </c>
      <c r="F99" s="71" t="s">
        <v>1550</v>
      </c>
      <c r="G99" s="43"/>
      <c r="H99" s="43"/>
    </row>
    <row r="100" spans="1:8">
      <c r="A100" s="44" t="s">
        <v>285</v>
      </c>
      <c r="B100" s="74" t="s">
        <v>286</v>
      </c>
      <c r="C100" s="45" t="s">
        <v>287</v>
      </c>
      <c r="D100" s="49" t="s">
        <v>98</v>
      </c>
      <c r="E100" s="71" t="s">
        <v>1551</v>
      </c>
      <c r="F100" s="71" t="s">
        <v>1552</v>
      </c>
      <c r="G100" s="43"/>
      <c r="H100" s="43"/>
    </row>
    <row r="101" spans="1:8">
      <c r="A101" s="44" t="s">
        <v>288</v>
      </c>
      <c r="B101" s="74" t="s">
        <v>289</v>
      </c>
      <c r="C101" s="45" t="s">
        <v>290</v>
      </c>
      <c r="D101" s="49" t="s">
        <v>98</v>
      </c>
      <c r="E101" s="71" t="s">
        <v>1553</v>
      </c>
      <c r="F101" s="71" t="s">
        <v>1554</v>
      </c>
      <c r="G101" s="43"/>
      <c r="H101" s="43"/>
    </row>
    <row r="102" spans="1:8">
      <c r="A102" s="44" t="s">
        <v>291</v>
      </c>
      <c r="B102" s="74" t="s">
        <v>292</v>
      </c>
      <c r="C102" s="45" t="s">
        <v>293</v>
      </c>
      <c r="D102" s="49" t="s">
        <v>98</v>
      </c>
      <c r="E102" s="59" t="s">
        <v>1555</v>
      </c>
      <c r="F102" s="71" t="s">
        <v>1556</v>
      </c>
      <c r="G102" s="43"/>
      <c r="H102" s="43"/>
    </row>
    <row r="103" spans="1:8">
      <c r="A103" s="44" t="s">
        <v>294</v>
      </c>
      <c r="B103" s="74" t="s">
        <v>295</v>
      </c>
      <c r="C103" s="45" t="s">
        <v>296</v>
      </c>
      <c r="D103" s="49" t="s">
        <v>98</v>
      </c>
      <c r="E103" s="71" t="s">
        <v>1557</v>
      </c>
      <c r="F103" s="71" t="s">
        <v>1558</v>
      </c>
      <c r="G103" s="43"/>
      <c r="H103" s="43"/>
    </row>
    <row r="104" spans="1:8" ht="25.5">
      <c r="A104" s="44" t="s">
        <v>297</v>
      </c>
      <c r="B104" s="74" t="s">
        <v>298</v>
      </c>
      <c r="C104" s="45" t="s">
        <v>299</v>
      </c>
      <c r="D104" s="49" t="s">
        <v>98</v>
      </c>
      <c r="E104" s="71" t="s">
        <v>1559</v>
      </c>
      <c r="F104" s="71" t="s">
        <v>1560</v>
      </c>
      <c r="G104" s="43"/>
      <c r="H104" s="43"/>
    </row>
    <row r="105" spans="1:8" ht="25.5">
      <c r="A105" s="44" t="s">
        <v>300</v>
      </c>
      <c r="B105" s="74" t="s">
        <v>301</v>
      </c>
      <c r="C105" s="45" t="s">
        <v>302</v>
      </c>
      <c r="D105" s="49" t="s">
        <v>98</v>
      </c>
      <c r="E105" s="71" t="s">
        <v>1561</v>
      </c>
      <c r="F105" s="71" t="s">
        <v>1562</v>
      </c>
      <c r="G105" s="43"/>
      <c r="H105" s="43"/>
    </row>
    <row r="106" spans="1:8" ht="25.5">
      <c r="A106" s="44" t="s">
        <v>303</v>
      </c>
      <c r="B106" s="74" t="s">
        <v>304</v>
      </c>
      <c r="C106" s="45" t="s">
        <v>305</v>
      </c>
      <c r="D106" s="49" t="s">
        <v>98</v>
      </c>
      <c r="E106" s="71" t="s">
        <v>1563</v>
      </c>
      <c r="F106" s="71" t="s">
        <v>1564</v>
      </c>
      <c r="G106" s="43"/>
      <c r="H106" s="43"/>
    </row>
    <row r="107" spans="1:8" ht="25.5">
      <c r="A107" s="44" t="s">
        <v>306</v>
      </c>
      <c r="B107" s="74" t="s">
        <v>307</v>
      </c>
      <c r="C107" s="45" t="s">
        <v>308</v>
      </c>
      <c r="D107" s="49" t="s">
        <v>98</v>
      </c>
      <c r="E107" s="71" t="s">
        <v>1565</v>
      </c>
      <c r="F107" s="71" t="s">
        <v>1566</v>
      </c>
      <c r="G107" s="43"/>
      <c r="H107" s="43"/>
    </row>
    <row r="108" spans="1:8" ht="25.5">
      <c r="A108" s="44" t="s">
        <v>309</v>
      </c>
      <c r="B108" s="74" t="s">
        <v>310</v>
      </c>
      <c r="C108" s="45" t="s">
        <v>311</v>
      </c>
      <c r="D108" s="49" t="s">
        <v>98</v>
      </c>
      <c r="E108" s="71" t="s">
        <v>1567</v>
      </c>
      <c r="F108" s="71" t="s">
        <v>1568</v>
      </c>
      <c r="G108" s="43"/>
      <c r="H108" s="43"/>
    </row>
    <row r="109" spans="1:8" ht="18.75">
      <c r="A109" s="44" t="s">
        <v>312</v>
      </c>
      <c r="B109" s="74" t="s">
        <v>313</v>
      </c>
      <c r="C109" s="45" t="s">
        <v>314</v>
      </c>
      <c r="D109" s="49" t="s">
        <v>98</v>
      </c>
      <c r="E109" s="135" t="s">
        <v>732</v>
      </c>
      <c r="F109" s="135" t="s">
        <v>1701</v>
      </c>
      <c r="G109" s="43"/>
      <c r="H109" s="43"/>
    </row>
    <row r="110" spans="1:8">
      <c r="A110" s="44" t="s">
        <v>317</v>
      </c>
      <c r="B110" s="74" t="s">
        <v>318</v>
      </c>
      <c r="C110" s="45" t="s">
        <v>319</v>
      </c>
      <c r="D110" s="49" t="s">
        <v>98</v>
      </c>
      <c r="E110" s="71" t="s">
        <v>664</v>
      </c>
      <c r="F110" s="71" t="s">
        <v>1570</v>
      </c>
      <c r="G110" s="43"/>
      <c r="H110" s="43"/>
    </row>
    <row r="111" spans="1:8">
      <c r="A111" s="44" t="s">
        <v>322</v>
      </c>
      <c r="B111" s="74" t="s">
        <v>323</v>
      </c>
      <c r="C111" s="45" t="s">
        <v>324</v>
      </c>
      <c r="D111" s="49" t="s">
        <v>98</v>
      </c>
      <c r="E111" s="59" t="s">
        <v>1571</v>
      </c>
      <c r="F111" s="71" t="s">
        <v>1572</v>
      </c>
      <c r="G111" s="43"/>
      <c r="H111" s="43"/>
    </row>
    <row r="112" spans="1:8">
      <c r="A112" s="44" t="s">
        <v>325</v>
      </c>
      <c r="B112" s="74" t="s">
        <v>326</v>
      </c>
      <c r="C112" s="45" t="s">
        <v>327</v>
      </c>
      <c r="D112" s="49" t="s">
        <v>98</v>
      </c>
      <c r="E112" s="71" t="s">
        <v>1573</v>
      </c>
      <c r="F112" s="71" t="s">
        <v>1574</v>
      </c>
      <c r="G112" s="43"/>
      <c r="H112" s="43"/>
    </row>
    <row r="113" spans="1:8">
      <c r="A113" s="44" t="s">
        <v>328</v>
      </c>
      <c r="B113" s="74" t="s">
        <v>329</v>
      </c>
      <c r="C113" s="45" t="s">
        <v>330</v>
      </c>
      <c r="D113" s="49" t="s">
        <v>98</v>
      </c>
      <c r="E113" s="71" t="s">
        <v>665</v>
      </c>
      <c r="F113" s="71" t="s">
        <v>1575</v>
      </c>
      <c r="G113" s="43"/>
      <c r="H113" s="43"/>
    </row>
    <row r="114" spans="1:8">
      <c r="A114" s="44" t="s">
        <v>331</v>
      </c>
      <c r="B114" s="74" t="s">
        <v>332</v>
      </c>
      <c r="C114" s="45" t="s">
        <v>333</v>
      </c>
      <c r="D114" s="49" t="s">
        <v>98</v>
      </c>
      <c r="E114" s="59" t="s">
        <v>1576</v>
      </c>
      <c r="F114" s="71" t="s">
        <v>1577</v>
      </c>
      <c r="G114" s="43"/>
      <c r="H114" s="43"/>
    </row>
    <row r="115" spans="1:8" ht="15.75">
      <c r="A115" s="44" t="s">
        <v>334</v>
      </c>
      <c r="B115" s="74" t="s">
        <v>335</v>
      </c>
      <c r="C115" s="45" t="s">
        <v>336</v>
      </c>
      <c r="D115" s="49" t="s">
        <v>98</v>
      </c>
      <c r="E115" s="206" t="s">
        <v>1571</v>
      </c>
      <c r="F115" s="205" t="s">
        <v>1572</v>
      </c>
      <c r="G115" s="43"/>
      <c r="H115" s="43"/>
    </row>
    <row r="116" spans="1:8" ht="31.5">
      <c r="A116" s="44" t="s">
        <v>337</v>
      </c>
      <c r="B116" s="74" t="s">
        <v>338</v>
      </c>
      <c r="C116" s="45" t="s">
        <v>339</v>
      </c>
      <c r="D116" s="49" t="s">
        <v>98</v>
      </c>
      <c r="E116" s="208" t="s">
        <v>1904</v>
      </c>
      <c r="F116" s="208" t="s">
        <v>1905</v>
      </c>
      <c r="G116" s="43"/>
      <c r="H116" s="43"/>
    </row>
    <row r="117" spans="1:8" ht="18.75">
      <c r="A117" s="44" t="s">
        <v>340</v>
      </c>
      <c r="B117" s="74" t="s">
        <v>341</v>
      </c>
      <c r="C117" s="45" t="s">
        <v>342</v>
      </c>
      <c r="D117" s="49" t="s">
        <v>98</v>
      </c>
      <c r="E117" s="135" t="s">
        <v>732</v>
      </c>
      <c r="F117" s="135" t="s">
        <v>1702</v>
      </c>
      <c r="G117" s="43"/>
      <c r="H117" s="43"/>
    </row>
    <row r="118" spans="1:8" ht="25.5">
      <c r="A118" s="44" t="s">
        <v>343</v>
      </c>
      <c r="B118" s="74" t="s">
        <v>344</v>
      </c>
      <c r="C118" s="45" t="s">
        <v>345</v>
      </c>
      <c r="D118" s="49" t="s">
        <v>98</v>
      </c>
      <c r="E118" s="124" t="s">
        <v>1579</v>
      </c>
      <c r="F118" s="124" t="s">
        <v>1580</v>
      </c>
      <c r="G118" s="43"/>
      <c r="H118" s="43"/>
    </row>
    <row r="119" spans="1:8" ht="25.5">
      <c r="A119" s="44" t="s">
        <v>348</v>
      </c>
      <c r="B119" s="74" t="s">
        <v>189</v>
      </c>
      <c r="C119" s="45" t="s">
        <v>190</v>
      </c>
      <c r="D119" s="49" t="s">
        <v>98</v>
      </c>
      <c r="E119" s="71" t="s">
        <v>1581</v>
      </c>
      <c r="F119" s="71" t="s">
        <v>1582</v>
      </c>
      <c r="G119" s="43"/>
      <c r="H119" s="43"/>
    </row>
    <row r="120" spans="1:8" ht="38.25">
      <c r="A120" s="44" t="s">
        <v>349</v>
      </c>
      <c r="B120" s="74" t="s">
        <v>350</v>
      </c>
      <c r="C120" s="45" t="s">
        <v>351</v>
      </c>
      <c r="D120" s="49" t="s">
        <v>98</v>
      </c>
      <c r="E120" s="71" t="s">
        <v>1583</v>
      </c>
      <c r="F120" s="71" t="s">
        <v>1584</v>
      </c>
      <c r="G120" s="43"/>
      <c r="H120" s="43"/>
    </row>
    <row r="121" spans="1:8" ht="25.5">
      <c r="A121" s="44" t="s">
        <v>352</v>
      </c>
      <c r="B121" s="74" t="s">
        <v>353</v>
      </c>
      <c r="C121" s="45" t="s">
        <v>354</v>
      </c>
      <c r="D121" s="49" t="s">
        <v>98</v>
      </c>
      <c r="E121" s="71" t="s">
        <v>1585</v>
      </c>
      <c r="F121" s="71" t="s">
        <v>1586</v>
      </c>
      <c r="G121" s="43"/>
      <c r="H121" s="43"/>
    </row>
    <row r="122" spans="1:8" ht="25.5">
      <c r="A122" s="44" t="s">
        <v>355</v>
      </c>
      <c r="B122" s="74" t="s">
        <v>356</v>
      </c>
      <c r="C122" s="45" t="s">
        <v>357</v>
      </c>
      <c r="D122" s="49" t="s">
        <v>98</v>
      </c>
      <c r="E122" s="71" t="s">
        <v>1587</v>
      </c>
      <c r="F122" s="71" t="s">
        <v>1588</v>
      </c>
      <c r="G122" s="43"/>
      <c r="H122" s="43"/>
    </row>
    <row r="123" spans="1:8" ht="25.5">
      <c r="A123" s="44" t="s">
        <v>358</v>
      </c>
      <c r="B123" s="74" t="s">
        <v>359</v>
      </c>
      <c r="C123" s="45" t="s">
        <v>360</v>
      </c>
      <c r="D123" s="49" t="s">
        <v>98</v>
      </c>
      <c r="E123" s="71" t="s">
        <v>1589</v>
      </c>
      <c r="F123" s="71" t="s">
        <v>1590</v>
      </c>
      <c r="G123" s="43"/>
      <c r="H123" s="43"/>
    </row>
    <row r="124" spans="1:8" ht="38.25">
      <c r="A124" s="44" t="s">
        <v>361</v>
      </c>
      <c r="B124" s="74" t="s">
        <v>362</v>
      </c>
      <c r="C124" s="45" t="s">
        <v>363</v>
      </c>
      <c r="D124" s="49" t="s">
        <v>98</v>
      </c>
      <c r="E124" s="71" t="s">
        <v>1591</v>
      </c>
      <c r="F124" s="71" t="s">
        <v>1592</v>
      </c>
      <c r="G124" s="51"/>
      <c r="H124" s="51"/>
    </row>
    <row r="125" spans="1:8" ht="38.25">
      <c r="A125" s="44" t="s">
        <v>364</v>
      </c>
      <c r="B125" s="74" t="s">
        <v>365</v>
      </c>
      <c r="C125" s="45" t="s">
        <v>366</v>
      </c>
      <c r="D125" s="49" t="s">
        <v>98</v>
      </c>
      <c r="E125" s="71" t="s">
        <v>1593</v>
      </c>
      <c r="F125" s="59" t="s">
        <v>1594</v>
      </c>
      <c r="G125" s="51"/>
      <c r="H125" s="51"/>
    </row>
    <row r="126" spans="1:8" ht="38.25">
      <c r="A126" s="44" t="s">
        <v>367</v>
      </c>
      <c r="B126" s="74" t="s">
        <v>368</v>
      </c>
      <c r="C126" s="45" t="s">
        <v>369</v>
      </c>
      <c r="D126" s="49" t="s">
        <v>98</v>
      </c>
      <c r="E126" s="71" t="s">
        <v>1595</v>
      </c>
      <c r="F126" s="71" t="s">
        <v>1596</v>
      </c>
      <c r="G126" s="51"/>
      <c r="H126" s="51"/>
    </row>
    <row r="127" spans="1:8" ht="38.25">
      <c r="A127" s="44" t="s">
        <v>370</v>
      </c>
      <c r="B127" s="74" t="s">
        <v>371</v>
      </c>
      <c r="C127" s="45" t="s">
        <v>372</v>
      </c>
      <c r="D127" s="49" t="s">
        <v>98</v>
      </c>
      <c r="E127" s="71" t="s">
        <v>1597</v>
      </c>
      <c r="F127" s="71" t="s">
        <v>1598</v>
      </c>
      <c r="G127" s="51"/>
      <c r="H127" s="51"/>
    </row>
    <row r="128" spans="1:8" ht="18.75">
      <c r="A128" s="44" t="s">
        <v>373</v>
      </c>
      <c r="B128" s="74" t="s">
        <v>374</v>
      </c>
      <c r="C128" s="45" t="s">
        <v>375</v>
      </c>
      <c r="D128" s="49" t="s">
        <v>98</v>
      </c>
      <c r="E128" s="135" t="s">
        <v>732</v>
      </c>
      <c r="F128" s="135" t="s">
        <v>1703</v>
      </c>
      <c r="G128" s="51"/>
      <c r="H128" s="51"/>
    </row>
    <row r="129" spans="1:8">
      <c r="A129" s="44" t="s">
        <v>376</v>
      </c>
      <c r="B129" s="74" t="s">
        <v>377</v>
      </c>
      <c r="C129" s="45" t="s">
        <v>378</v>
      </c>
      <c r="D129" s="49" t="s">
        <v>98</v>
      </c>
      <c r="E129" s="124" t="s">
        <v>1600</v>
      </c>
      <c r="F129" s="124" t="s">
        <v>1601</v>
      </c>
      <c r="G129" s="51"/>
      <c r="H129" s="51"/>
    </row>
    <row r="130" spans="1:8">
      <c r="A130" s="44" t="s">
        <v>379</v>
      </c>
      <c r="B130" s="74" t="s">
        <v>380</v>
      </c>
      <c r="C130" s="45" t="s">
        <v>381</v>
      </c>
      <c r="D130" s="49" t="s">
        <v>98</v>
      </c>
      <c r="E130" s="71" t="s">
        <v>1602</v>
      </c>
      <c r="F130" s="71" t="s">
        <v>1603</v>
      </c>
      <c r="G130" s="51"/>
      <c r="H130" s="51"/>
    </row>
    <row r="131" spans="1:8">
      <c r="A131" s="44" t="s">
        <v>382</v>
      </c>
      <c r="B131" s="74" t="s">
        <v>383</v>
      </c>
      <c r="C131" s="45" t="s">
        <v>384</v>
      </c>
      <c r="D131" s="49" t="s">
        <v>98</v>
      </c>
      <c r="E131" s="71" t="s">
        <v>1604</v>
      </c>
      <c r="F131" s="71" t="s">
        <v>1605</v>
      </c>
      <c r="G131" s="51"/>
      <c r="H131" s="51"/>
    </row>
    <row r="132" spans="1:8">
      <c r="A132" s="44" t="s">
        <v>385</v>
      </c>
      <c r="B132" s="74" t="s">
        <v>386</v>
      </c>
      <c r="C132" s="45" t="s">
        <v>387</v>
      </c>
      <c r="D132" s="49" t="s">
        <v>98</v>
      </c>
      <c r="E132" s="71" t="s">
        <v>1606</v>
      </c>
      <c r="F132" s="71" t="s">
        <v>1607</v>
      </c>
      <c r="G132" s="51"/>
      <c r="H132" s="51"/>
    </row>
    <row r="133" spans="1:8">
      <c r="A133" s="44" t="s">
        <v>388</v>
      </c>
      <c r="B133" s="74" t="s">
        <v>389</v>
      </c>
      <c r="C133" s="45" t="s">
        <v>390</v>
      </c>
      <c r="D133" s="49" t="s">
        <v>98</v>
      </c>
      <c r="E133" s="71" t="s">
        <v>1608</v>
      </c>
      <c r="F133" s="71" t="s">
        <v>1609</v>
      </c>
      <c r="G133" s="51"/>
      <c r="H133" s="51"/>
    </row>
    <row r="134" spans="1:8">
      <c r="A134" s="44" t="s">
        <v>391</v>
      </c>
      <c r="B134" s="74" t="s">
        <v>392</v>
      </c>
      <c r="C134" s="45" t="s">
        <v>393</v>
      </c>
      <c r="D134" s="49" t="s">
        <v>98</v>
      </c>
      <c r="E134" s="71" t="s">
        <v>1610</v>
      </c>
      <c r="F134" s="71" t="s">
        <v>1611</v>
      </c>
      <c r="G134" s="51"/>
      <c r="H134" s="51"/>
    </row>
    <row r="135" spans="1:8">
      <c r="A135" s="44" t="s">
        <v>394</v>
      </c>
      <c r="B135" s="74" t="s">
        <v>395</v>
      </c>
      <c r="C135" s="45" t="s">
        <v>396</v>
      </c>
      <c r="D135" s="49" t="s">
        <v>98</v>
      </c>
      <c r="E135" s="71" t="s">
        <v>1612</v>
      </c>
      <c r="F135" s="71" t="s">
        <v>1613</v>
      </c>
      <c r="G135" s="51"/>
      <c r="H135" s="51"/>
    </row>
    <row r="136" spans="1:8">
      <c r="A136" s="44" t="s">
        <v>397</v>
      </c>
      <c r="B136" s="74" t="s">
        <v>398</v>
      </c>
      <c r="C136" s="45" t="s">
        <v>399</v>
      </c>
      <c r="D136" s="49" t="s">
        <v>98</v>
      </c>
      <c r="E136" s="71" t="s">
        <v>1614</v>
      </c>
      <c r="F136" s="71" t="s">
        <v>1615</v>
      </c>
      <c r="G136" s="51"/>
      <c r="H136" s="51"/>
    </row>
    <row r="137" spans="1:8">
      <c r="A137" s="44" t="s">
        <v>400</v>
      </c>
      <c r="B137" s="74" t="s">
        <v>401</v>
      </c>
      <c r="C137" s="45" t="s">
        <v>402</v>
      </c>
      <c r="D137" s="49" t="s">
        <v>98</v>
      </c>
      <c r="E137" s="71" t="s">
        <v>1616</v>
      </c>
      <c r="F137" s="71" t="s">
        <v>1617</v>
      </c>
      <c r="G137" s="51"/>
      <c r="H137" s="51"/>
    </row>
    <row r="138" spans="1:8">
      <c r="A138" s="44" t="s">
        <v>403</v>
      </c>
      <c r="B138" s="74" t="s">
        <v>404</v>
      </c>
      <c r="C138" s="45" t="s">
        <v>76</v>
      </c>
      <c r="D138" s="49" t="s">
        <v>98</v>
      </c>
      <c r="E138" s="71" t="s">
        <v>1618</v>
      </c>
      <c r="F138" s="71" t="s">
        <v>1619</v>
      </c>
      <c r="G138" s="51"/>
      <c r="H138" s="51"/>
    </row>
    <row r="139" spans="1:8" ht="37.5">
      <c r="A139" s="44" t="s">
        <v>405</v>
      </c>
      <c r="B139" s="74" t="s">
        <v>406</v>
      </c>
      <c r="C139" s="45" t="s">
        <v>407</v>
      </c>
      <c r="D139" s="49" t="s">
        <v>98</v>
      </c>
      <c r="E139" s="135" t="s">
        <v>732</v>
      </c>
      <c r="F139" s="135" t="s">
        <v>1704</v>
      </c>
      <c r="G139" s="51"/>
      <c r="H139" s="51"/>
    </row>
    <row r="140" spans="1:8" ht="25.5">
      <c r="A140" s="44" t="s">
        <v>408</v>
      </c>
      <c r="B140" s="74" t="s">
        <v>409</v>
      </c>
      <c r="C140" s="45" t="s">
        <v>410</v>
      </c>
      <c r="D140" s="49" t="s">
        <v>98</v>
      </c>
      <c r="E140" s="125" t="s">
        <v>1621</v>
      </c>
      <c r="F140" s="126" t="s">
        <v>1622</v>
      </c>
      <c r="G140" s="51"/>
      <c r="H140" s="51"/>
    </row>
    <row r="141" spans="1:8" ht="25.5">
      <c r="A141" s="44" t="s">
        <v>411</v>
      </c>
      <c r="B141" s="74" t="s">
        <v>412</v>
      </c>
      <c r="C141" s="45" t="s">
        <v>413</v>
      </c>
      <c r="D141" s="49" t="s">
        <v>98</v>
      </c>
      <c r="E141" s="126" t="s">
        <v>1623</v>
      </c>
      <c r="F141" s="127" t="s">
        <v>1624</v>
      </c>
      <c r="G141" s="51"/>
      <c r="H141" s="51"/>
    </row>
    <row r="142" spans="1:8" ht="25.5">
      <c r="A142" s="44" t="s">
        <v>414</v>
      </c>
      <c r="B142" s="74" t="s">
        <v>415</v>
      </c>
      <c r="C142" s="45" t="s">
        <v>416</v>
      </c>
      <c r="D142" s="49" t="s">
        <v>98</v>
      </c>
      <c r="E142" s="126" t="s">
        <v>1625</v>
      </c>
      <c r="F142" s="127" t="s">
        <v>1626</v>
      </c>
      <c r="G142" s="51"/>
      <c r="H142" s="51"/>
    </row>
    <row r="143" spans="1:8" ht="25.5">
      <c r="A143" s="44" t="s">
        <v>417</v>
      </c>
      <c r="B143" s="74" t="s">
        <v>418</v>
      </c>
      <c r="C143" s="45" t="s">
        <v>419</v>
      </c>
      <c r="D143" s="49" t="s">
        <v>98</v>
      </c>
      <c r="E143" s="126" t="s">
        <v>1627</v>
      </c>
      <c r="F143" s="127" t="s">
        <v>1628</v>
      </c>
      <c r="G143" s="51"/>
      <c r="H143" s="51"/>
    </row>
    <row r="144" spans="1:8" ht="38.25">
      <c r="A144" s="44" t="s">
        <v>420</v>
      </c>
      <c r="B144" s="74" t="s">
        <v>421</v>
      </c>
      <c r="C144" s="45" t="s">
        <v>422</v>
      </c>
      <c r="D144" s="49" t="s">
        <v>98</v>
      </c>
      <c r="E144" s="126" t="s">
        <v>1629</v>
      </c>
      <c r="F144" s="128" t="s">
        <v>1630</v>
      </c>
      <c r="G144" s="51"/>
      <c r="H144" s="51"/>
    </row>
    <row r="145" spans="1:8" ht="25.5">
      <c r="A145" s="44" t="s">
        <v>423</v>
      </c>
      <c r="B145" s="74" t="s">
        <v>424</v>
      </c>
      <c r="C145" s="45" t="s">
        <v>425</v>
      </c>
      <c r="D145" s="49" t="s">
        <v>98</v>
      </c>
      <c r="E145" s="126" t="s">
        <v>1631</v>
      </c>
      <c r="F145" s="126" t="s">
        <v>1632</v>
      </c>
      <c r="G145" s="51"/>
      <c r="H145" s="51"/>
    </row>
    <row r="146" spans="1:8" ht="25.5">
      <c r="A146" s="44" t="s">
        <v>426</v>
      </c>
      <c r="B146" s="74" t="s">
        <v>427</v>
      </c>
      <c r="C146" s="45" t="s">
        <v>428</v>
      </c>
      <c r="D146" s="49" t="s">
        <v>98</v>
      </c>
      <c r="E146" s="126" t="s">
        <v>1633</v>
      </c>
      <c r="F146" s="127" t="s">
        <v>1634</v>
      </c>
      <c r="G146" s="51"/>
      <c r="H146" s="51"/>
    </row>
    <row r="147" spans="1:8" ht="38.25">
      <c r="A147" s="44" t="s">
        <v>429</v>
      </c>
      <c r="B147" s="74" t="s">
        <v>430</v>
      </c>
      <c r="C147" s="45" t="s">
        <v>431</v>
      </c>
      <c r="D147" s="49" t="s">
        <v>98</v>
      </c>
      <c r="E147" s="126" t="s">
        <v>1635</v>
      </c>
      <c r="F147" s="127" t="s">
        <v>1636</v>
      </c>
      <c r="G147" s="51"/>
      <c r="H147" s="51"/>
    </row>
    <row r="148" spans="1:8" ht="25.5">
      <c r="A148" s="44" t="s">
        <v>432</v>
      </c>
      <c r="B148" s="74" t="s">
        <v>433</v>
      </c>
      <c r="C148" s="45" t="s">
        <v>434</v>
      </c>
      <c r="D148" s="49" t="s">
        <v>98</v>
      </c>
      <c r="E148" s="126" t="s">
        <v>1637</v>
      </c>
      <c r="F148" s="127" t="s">
        <v>1638</v>
      </c>
      <c r="G148" s="51"/>
      <c r="H148" s="51"/>
    </row>
    <row r="149" spans="1:8" ht="25.5">
      <c r="A149" s="44" t="s">
        <v>435</v>
      </c>
      <c r="B149" s="74" t="s">
        <v>436</v>
      </c>
      <c r="C149" s="45" t="s">
        <v>437</v>
      </c>
      <c r="D149" s="49" t="s">
        <v>98</v>
      </c>
      <c r="E149" s="129" t="s">
        <v>1639</v>
      </c>
      <c r="F149" s="128" t="s">
        <v>1640</v>
      </c>
      <c r="G149" s="51"/>
      <c r="H149" s="51"/>
    </row>
    <row r="150" spans="1:8" ht="25.5">
      <c r="A150" s="44" t="s">
        <v>438</v>
      </c>
      <c r="B150" s="74" t="s">
        <v>439</v>
      </c>
      <c r="C150" s="45" t="s">
        <v>440</v>
      </c>
      <c r="D150" s="49" t="s">
        <v>98</v>
      </c>
      <c r="E150" s="126" t="s">
        <v>1641</v>
      </c>
      <c r="F150" s="127" t="s">
        <v>1642</v>
      </c>
      <c r="G150" s="51"/>
      <c r="H150" s="51"/>
    </row>
    <row r="151" spans="1:8" ht="37.5">
      <c r="A151" s="44" t="s">
        <v>441</v>
      </c>
      <c r="B151" s="74" t="s">
        <v>442</v>
      </c>
      <c r="C151" s="45" t="s">
        <v>443</v>
      </c>
      <c r="D151" s="49" t="s">
        <v>98</v>
      </c>
      <c r="E151" s="135" t="s">
        <v>732</v>
      </c>
      <c r="F151" s="135" t="s">
        <v>1705</v>
      </c>
      <c r="G151" s="51"/>
      <c r="H151" s="51"/>
    </row>
    <row r="152" spans="1:8" ht="38.25">
      <c r="A152" s="44" t="s">
        <v>444</v>
      </c>
      <c r="B152" s="74" t="s">
        <v>445</v>
      </c>
      <c r="C152" s="45" t="s">
        <v>446</v>
      </c>
      <c r="D152" s="49" t="s">
        <v>98</v>
      </c>
      <c r="E152" s="130" t="s">
        <v>1644</v>
      </c>
      <c r="F152" s="130" t="s">
        <v>1645</v>
      </c>
      <c r="G152" s="51"/>
      <c r="H152" s="51"/>
    </row>
    <row r="153" spans="1:8">
      <c r="A153" s="44" t="s">
        <v>447</v>
      </c>
      <c r="B153" s="74" t="s">
        <v>448</v>
      </c>
      <c r="C153" s="45" t="s">
        <v>449</v>
      </c>
      <c r="D153" s="49" t="s">
        <v>98</v>
      </c>
      <c r="E153" s="129" t="s">
        <v>1646</v>
      </c>
      <c r="F153" s="128" t="s">
        <v>1647</v>
      </c>
      <c r="G153" s="51"/>
      <c r="H153" s="51"/>
    </row>
    <row r="154" spans="1:8" ht="25.5">
      <c r="A154" s="44" t="s">
        <v>450</v>
      </c>
      <c r="B154" s="74" t="s">
        <v>451</v>
      </c>
      <c r="C154" s="45" t="s">
        <v>452</v>
      </c>
      <c r="D154" s="49" t="s">
        <v>98</v>
      </c>
      <c r="E154" s="129" t="s">
        <v>1648</v>
      </c>
      <c r="F154" s="128" t="s">
        <v>1649</v>
      </c>
      <c r="G154" s="51"/>
      <c r="H154" s="51"/>
    </row>
    <row r="155" spans="1:8">
      <c r="A155" s="44" t="s">
        <v>453</v>
      </c>
      <c r="B155" s="74" t="s">
        <v>454</v>
      </c>
      <c r="C155" s="45" t="s">
        <v>455</v>
      </c>
      <c r="D155" s="49" t="s">
        <v>98</v>
      </c>
      <c r="E155" s="127" t="s">
        <v>1650</v>
      </c>
      <c r="F155" s="127" t="s">
        <v>1651</v>
      </c>
      <c r="G155" s="51"/>
      <c r="H155" s="51"/>
    </row>
    <row r="156" spans="1:8">
      <c r="A156" s="44" t="s">
        <v>456</v>
      </c>
      <c r="B156" s="74" t="s">
        <v>457</v>
      </c>
      <c r="C156" s="45" t="s">
        <v>458</v>
      </c>
      <c r="D156" s="49" t="s">
        <v>98</v>
      </c>
      <c r="E156" s="127" t="s">
        <v>1652</v>
      </c>
      <c r="F156" s="127" t="s">
        <v>1653</v>
      </c>
      <c r="G156" s="51"/>
      <c r="H156" s="51"/>
    </row>
    <row r="157" spans="1:8">
      <c r="A157" s="44" t="s">
        <v>459</v>
      </c>
      <c r="B157" s="74" t="s">
        <v>460</v>
      </c>
      <c r="C157" s="45" t="s">
        <v>461</v>
      </c>
      <c r="D157" s="49" t="s">
        <v>98</v>
      </c>
      <c r="E157" s="127" t="s">
        <v>1654</v>
      </c>
      <c r="F157" s="127" t="s">
        <v>1655</v>
      </c>
      <c r="G157" s="51"/>
      <c r="H157" s="51"/>
    </row>
    <row r="158" spans="1:8">
      <c r="A158" s="44" t="s">
        <v>462</v>
      </c>
      <c r="B158" s="74" t="s">
        <v>463</v>
      </c>
      <c r="C158" s="45" t="s">
        <v>464</v>
      </c>
      <c r="D158" s="49" t="s">
        <v>98</v>
      </c>
      <c r="E158" s="127" t="s">
        <v>1656</v>
      </c>
      <c r="F158" s="127" t="s">
        <v>1657</v>
      </c>
      <c r="G158" s="51"/>
      <c r="H158" s="51"/>
    </row>
    <row r="159" spans="1:8">
      <c r="A159" s="44" t="s">
        <v>465</v>
      </c>
      <c r="B159" s="74" t="s">
        <v>466</v>
      </c>
      <c r="C159" s="45" t="s">
        <v>467</v>
      </c>
      <c r="D159" s="49" t="s">
        <v>98</v>
      </c>
      <c r="E159" s="127" t="s">
        <v>1658</v>
      </c>
      <c r="F159" s="127" t="s">
        <v>1659</v>
      </c>
      <c r="G159" s="51"/>
      <c r="H159" s="51"/>
    </row>
    <row r="160" spans="1:8">
      <c r="A160" s="44" t="s">
        <v>468</v>
      </c>
      <c r="B160" s="74" t="s">
        <v>260</v>
      </c>
      <c r="C160" s="45" t="s">
        <v>261</v>
      </c>
      <c r="D160" s="49" t="s">
        <v>98</v>
      </c>
      <c r="E160" s="127" t="s">
        <v>1660</v>
      </c>
      <c r="F160" s="127" t="s">
        <v>1661</v>
      </c>
      <c r="G160" s="51"/>
      <c r="H160" s="51"/>
    </row>
    <row r="161" spans="1:8" ht="25.5">
      <c r="A161" s="44" t="s">
        <v>469</v>
      </c>
      <c r="B161" s="74" t="s">
        <v>470</v>
      </c>
      <c r="C161" s="45" t="s">
        <v>471</v>
      </c>
      <c r="D161" s="49" t="s">
        <v>98</v>
      </c>
      <c r="E161" s="126" t="s">
        <v>1662</v>
      </c>
      <c r="F161" s="127" t="s">
        <v>1663</v>
      </c>
      <c r="G161" s="51"/>
      <c r="H161" s="51"/>
    </row>
    <row r="162" spans="1:8">
      <c r="A162" s="44" t="s">
        <v>472</v>
      </c>
      <c r="B162" s="74" t="s">
        <v>473</v>
      </c>
      <c r="C162" s="45" t="s">
        <v>474</v>
      </c>
      <c r="D162" s="49" t="s">
        <v>98</v>
      </c>
      <c r="E162" s="127" t="s">
        <v>1664</v>
      </c>
      <c r="F162" s="127" t="s">
        <v>1665</v>
      </c>
      <c r="G162" s="51"/>
      <c r="H162" s="51"/>
    </row>
    <row r="163" spans="1:8" ht="25.5">
      <c r="A163" s="44" t="s">
        <v>475</v>
      </c>
      <c r="B163" s="74" t="s">
        <v>476</v>
      </c>
      <c r="C163" s="45" t="s">
        <v>477</v>
      </c>
      <c r="D163" s="49" t="s">
        <v>98</v>
      </c>
      <c r="E163" s="129" t="s">
        <v>1666</v>
      </c>
      <c r="F163" s="128" t="s">
        <v>1667</v>
      </c>
      <c r="G163" s="51"/>
      <c r="H163" s="51"/>
    </row>
    <row r="164" spans="1:8">
      <c r="A164" s="44" t="s">
        <v>478</v>
      </c>
      <c r="B164" s="74" t="s">
        <v>479</v>
      </c>
      <c r="C164" s="45" t="s">
        <v>480</v>
      </c>
      <c r="D164" s="49" t="s">
        <v>98</v>
      </c>
      <c r="E164" s="127" t="s">
        <v>1668</v>
      </c>
      <c r="F164" s="127" t="s">
        <v>1669</v>
      </c>
      <c r="G164" s="51"/>
      <c r="H164" s="51"/>
    </row>
    <row r="165" spans="1:8">
      <c r="A165" s="44" t="s">
        <v>481</v>
      </c>
      <c r="B165" s="74" t="s">
        <v>482</v>
      </c>
      <c r="C165" s="45" t="s">
        <v>483</v>
      </c>
      <c r="D165" s="49" t="s">
        <v>98</v>
      </c>
      <c r="E165" s="127" t="s">
        <v>1670</v>
      </c>
      <c r="F165" s="127" t="s">
        <v>1671</v>
      </c>
      <c r="G165" s="51"/>
      <c r="H165" s="51"/>
    </row>
    <row r="166" spans="1:8">
      <c r="A166" s="44" t="s">
        <v>484</v>
      </c>
      <c r="B166" s="74" t="s">
        <v>485</v>
      </c>
      <c r="C166" s="45" t="s">
        <v>486</v>
      </c>
      <c r="D166" s="49" t="s">
        <v>98</v>
      </c>
      <c r="E166" s="127" t="s">
        <v>1672</v>
      </c>
      <c r="F166" s="127" t="s">
        <v>1673</v>
      </c>
      <c r="G166" s="51"/>
      <c r="H166" s="51"/>
    </row>
    <row r="167" spans="1:8">
      <c r="A167" s="44" t="s">
        <v>487</v>
      </c>
      <c r="B167" s="74" t="s">
        <v>488</v>
      </c>
      <c r="C167" s="45" t="s">
        <v>489</v>
      </c>
      <c r="D167" s="49" t="s">
        <v>98</v>
      </c>
      <c r="E167" s="131" t="s">
        <v>1674</v>
      </c>
      <c r="F167" s="131" t="s">
        <v>1675</v>
      </c>
      <c r="G167" s="51"/>
      <c r="H167" s="51"/>
    </row>
    <row r="168" spans="1:8">
      <c r="A168" s="44" t="s">
        <v>490</v>
      </c>
      <c r="B168" s="74" t="s">
        <v>491</v>
      </c>
      <c r="C168" s="45" t="s">
        <v>492</v>
      </c>
      <c r="D168" s="49" t="s">
        <v>98</v>
      </c>
      <c r="E168" s="132" t="s">
        <v>1676</v>
      </c>
      <c r="F168" s="127" t="s">
        <v>1677</v>
      </c>
      <c r="G168" s="51"/>
      <c r="H168" s="51"/>
    </row>
    <row r="169" spans="1:8">
      <c r="A169" s="44" t="s">
        <v>493</v>
      </c>
      <c r="B169" s="74" t="s">
        <v>494</v>
      </c>
      <c r="C169" s="45" t="s">
        <v>495</v>
      </c>
      <c r="D169" s="49" t="s">
        <v>98</v>
      </c>
      <c r="E169" s="132" t="s">
        <v>670</v>
      </c>
      <c r="F169" s="132" t="s">
        <v>1678</v>
      </c>
      <c r="G169" s="51"/>
      <c r="H169" s="51"/>
    </row>
    <row r="170" spans="1:8">
      <c r="A170" s="44" t="s">
        <v>496</v>
      </c>
      <c r="B170" s="74" t="s">
        <v>497</v>
      </c>
      <c r="C170" s="45" t="s">
        <v>498</v>
      </c>
      <c r="D170" s="49" t="s">
        <v>98</v>
      </c>
      <c r="E170" s="127" t="s">
        <v>1679</v>
      </c>
      <c r="F170" s="127" t="s">
        <v>1680</v>
      </c>
      <c r="G170" s="51"/>
      <c r="H170" s="51"/>
    </row>
    <row r="171" spans="1:8">
      <c r="A171" s="44" t="s">
        <v>499</v>
      </c>
      <c r="B171" s="74" t="s">
        <v>500</v>
      </c>
      <c r="C171" s="45" t="s">
        <v>501</v>
      </c>
      <c r="D171" s="49" t="s">
        <v>98</v>
      </c>
      <c r="E171" s="127" t="s">
        <v>1681</v>
      </c>
      <c r="F171" s="127" t="s">
        <v>1682</v>
      </c>
      <c r="G171" s="51"/>
      <c r="H171" s="51"/>
    </row>
    <row r="172" spans="1:8">
      <c r="A172" s="44" t="s">
        <v>502</v>
      </c>
      <c r="B172" s="74" t="s">
        <v>503</v>
      </c>
      <c r="C172" s="45" t="s">
        <v>504</v>
      </c>
      <c r="D172" s="49" t="s">
        <v>98</v>
      </c>
      <c r="E172" s="127" t="s">
        <v>1683</v>
      </c>
      <c r="F172" s="127" t="s">
        <v>1684</v>
      </c>
      <c r="G172" s="51"/>
      <c r="H172" s="51"/>
    </row>
    <row r="173" spans="1:8">
      <c r="A173" s="44" t="s">
        <v>505</v>
      </c>
      <c r="B173" s="74" t="s">
        <v>506</v>
      </c>
      <c r="C173" s="45" t="s">
        <v>507</v>
      </c>
      <c r="D173" s="49" t="s">
        <v>98</v>
      </c>
      <c r="E173" s="132" t="s">
        <v>671</v>
      </c>
      <c r="F173" s="127" t="s">
        <v>1685</v>
      </c>
      <c r="G173" s="51"/>
      <c r="H173" s="51"/>
    </row>
    <row r="174" spans="1:8" ht="18.75">
      <c r="A174" s="44" t="s">
        <v>508</v>
      </c>
      <c r="B174" s="74" t="s">
        <v>509</v>
      </c>
      <c r="C174" s="45" t="s">
        <v>510</v>
      </c>
      <c r="D174" s="49" t="s">
        <v>98</v>
      </c>
      <c r="E174" s="135" t="s">
        <v>732</v>
      </c>
      <c r="F174" s="135" t="s">
        <v>1706</v>
      </c>
      <c r="G174" s="51"/>
      <c r="H174" s="51"/>
    </row>
    <row r="175" spans="1:8" ht="25.5">
      <c r="A175" s="44" t="s">
        <v>511</v>
      </c>
      <c r="B175" s="74" t="s">
        <v>512</v>
      </c>
      <c r="C175" s="45" t="s">
        <v>513</v>
      </c>
      <c r="D175" s="49" t="s">
        <v>98</v>
      </c>
      <c r="E175" s="125" t="s">
        <v>1687</v>
      </c>
      <c r="F175" s="133" t="s">
        <v>1688</v>
      </c>
      <c r="G175" s="51"/>
      <c r="H175" s="51"/>
    </row>
    <row r="176" spans="1:8" ht="25.5">
      <c r="A176" s="44" t="s">
        <v>514</v>
      </c>
      <c r="B176" s="74" t="s">
        <v>515</v>
      </c>
      <c r="C176" s="45" t="s">
        <v>516</v>
      </c>
      <c r="D176" s="49" t="s">
        <v>98</v>
      </c>
      <c r="E176" s="126" t="s">
        <v>1689</v>
      </c>
      <c r="F176" s="134" t="s">
        <v>1690</v>
      </c>
      <c r="G176" s="51"/>
      <c r="H176" s="51"/>
    </row>
    <row r="177" spans="1:8" ht="38.25">
      <c r="A177" s="44" t="s">
        <v>517</v>
      </c>
      <c r="B177" s="74" t="s">
        <v>518</v>
      </c>
      <c r="C177" s="45" t="s">
        <v>519</v>
      </c>
      <c r="D177" s="49" t="s">
        <v>98</v>
      </c>
      <c r="E177" s="126" t="s">
        <v>1691</v>
      </c>
      <c r="F177" s="127" t="s">
        <v>1692</v>
      </c>
      <c r="G177" s="51"/>
      <c r="H177" s="51"/>
    </row>
    <row r="178" spans="1:8" ht="25.5">
      <c r="A178" s="44" t="s">
        <v>520</v>
      </c>
      <c r="B178" s="74" t="s">
        <v>521</v>
      </c>
      <c r="C178" s="45" t="s">
        <v>522</v>
      </c>
      <c r="D178" s="49" t="s">
        <v>98</v>
      </c>
      <c r="E178" s="126" t="s">
        <v>1693</v>
      </c>
      <c r="F178" s="126" t="s">
        <v>1694</v>
      </c>
      <c r="G178" s="51"/>
      <c r="H178" s="51"/>
    </row>
    <row r="179" spans="1:8" ht="25.5">
      <c r="A179" s="44" t="s">
        <v>523</v>
      </c>
      <c r="B179" s="74" t="s">
        <v>524</v>
      </c>
      <c r="C179" s="45" t="s">
        <v>525</v>
      </c>
      <c r="D179" s="49" t="s">
        <v>98</v>
      </c>
      <c r="E179" s="126" t="s">
        <v>1695</v>
      </c>
      <c r="F179" s="126" t="s">
        <v>1696</v>
      </c>
      <c r="G179" s="51"/>
      <c r="H179" s="51"/>
    </row>
    <row r="180" spans="1:8" ht="25.5">
      <c r="A180" s="44" t="s">
        <v>526</v>
      </c>
      <c r="B180" s="74" t="s">
        <v>527</v>
      </c>
      <c r="C180" s="45" t="s">
        <v>528</v>
      </c>
      <c r="D180" s="49" t="s">
        <v>98</v>
      </c>
      <c r="E180" s="126" t="s">
        <v>1697</v>
      </c>
      <c r="F180" s="126" t="s">
        <v>1698</v>
      </c>
      <c r="G180" s="51"/>
      <c r="H180" s="51"/>
    </row>
    <row r="181" spans="1:8">
      <c r="A181" s="44" t="s">
        <v>529</v>
      </c>
      <c r="B181" s="74" t="s">
        <v>530</v>
      </c>
      <c r="C181" s="45" t="s">
        <v>531</v>
      </c>
      <c r="D181" s="49" t="s">
        <v>98</v>
      </c>
      <c r="G181" s="51"/>
      <c r="H181" s="51"/>
    </row>
    <row r="182" spans="1:8" ht="15.75">
      <c r="A182" s="44" t="s">
        <v>532</v>
      </c>
      <c r="B182" s="74" t="s">
        <v>533</v>
      </c>
      <c r="C182" s="45" t="s">
        <v>534</v>
      </c>
      <c r="D182" s="49" t="s">
        <v>98</v>
      </c>
      <c r="E182" s="111" t="s">
        <v>1720</v>
      </c>
      <c r="G182" s="51"/>
      <c r="H182" s="51"/>
    </row>
    <row r="183" spans="1:8" ht="15.75">
      <c r="A183" s="44" t="s">
        <v>535</v>
      </c>
      <c r="B183" s="74" t="s">
        <v>536</v>
      </c>
      <c r="C183" s="45" t="s">
        <v>537</v>
      </c>
      <c r="D183" s="49" t="s">
        <v>98</v>
      </c>
      <c r="E183" s="110" t="s">
        <v>642</v>
      </c>
      <c r="G183" s="51"/>
      <c r="H183" s="51"/>
    </row>
    <row r="184" spans="1:8" ht="15.75">
      <c r="A184" s="44" t="s">
        <v>538</v>
      </c>
      <c r="B184" s="74" t="s">
        <v>539</v>
      </c>
      <c r="C184" s="45" t="s">
        <v>540</v>
      </c>
      <c r="D184" s="49" t="s">
        <v>98</v>
      </c>
      <c r="E184" s="111" t="s">
        <v>1835</v>
      </c>
      <c r="G184" s="51"/>
      <c r="H184" s="51"/>
    </row>
    <row r="185" spans="1:8" ht="15.75">
      <c r="A185" s="44" t="s">
        <v>541</v>
      </c>
      <c r="B185" s="74" t="s">
        <v>542</v>
      </c>
      <c r="C185" s="45" t="s">
        <v>543</v>
      </c>
      <c r="D185" s="49" t="s">
        <v>98</v>
      </c>
      <c r="E185" s="247" t="s">
        <v>643</v>
      </c>
      <c r="G185" s="51"/>
      <c r="H185" s="51"/>
    </row>
    <row r="186" spans="1:8" ht="15.75">
      <c r="A186" s="44" t="s">
        <v>544</v>
      </c>
      <c r="B186" s="74" t="s">
        <v>545</v>
      </c>
      <c r="C186" s="45" t="s">
        <v>546</v>
      </c>
      <c r="D186" s="49" t="s">
        <v>98</v>
      </c>
      <c r="E186" s="246" t="s">
        <v>1836</v>
      </c>
      <c r="F186" s="51"/>
      <c r="G186" s="51"/>
      <c r="H186" s="51"/>
    </row>
    <row r="187" spans="1:8" ht="15.75">
      <c r="A187" s="44" t="s">
        <v>547</v>
      </c>
      <c r="B187" s="74" t="s">
        <v>548</v>
      </c>
      <c r="C187" s="45" t="s">
        <v>549</v>
      </c>
      <c r="D187" s="49" t="s">
        <v>98</v>
      </c>
      <c r="E187" s="247" t="s">
        <v>707</v>
      </c>
      <c r="F187" s="122" t="s">
        <v>1435</v>
      </c>
      <c r="G187" s="51"/>
      <c r="H187" s="51"/>
    </row>
    <row r="188" spans="1:8">
      <c r="A188" s="44" t="s">
        <v>550</v>
      </c>
      <c r="B188" s="74" t="s">
        <v>551</v>
      </c>
      <c r="C188" s="45" t="s">
        <v>552</v>
      </c>
      <c r="D188" s="49" t="s">
        <v>98</v>
      </c>
      <c r="E188" s="50"/>
      <c r="F188" s="123" t="s">
        <v>20</v>
      </c>
      <c r="G188" s="51"/>
      <c r="H188" s="51"/>
    </row>
    <row r="189" spans="1:8">
      <c r="A189" s="44" t="s">
        <v>553</v>
      </c>
      <c r="B189" s="74" t="s">
        <v>277</v>
      </c>
      <c r="C189" s="45" t="s">
        <v>278</v>
      </c>
      <c r="D189" s="49" t="s">
        <v>98</v>
      </c>
      <c r="E189" s="50"/>
      <c r="F189" s="122" t="s">
        <v>75</v>
      </c>
      <c r="G189" s="51"/>
      <c r="H189" s="51"/>
    </row>
    <row r="190" spans="1:8">
      <c r="A190" s="44" t="s">
        <v>554</v>
      </c>
      <c r="B190" s="74" t="s">
        <v>555</v>
      </c>
      <c r="C190" s="45" t="s">
        <v>556</v>
      </c>
      <c r="D190" s="49" t="s">
        <v>98</v>
      </c>
      <c r="E190" s="50"/>
      <c r="F190" s="123" t="s">
        <v>1455</v>
      </c>
      <c r="G190" s="51"/>
      <c r="H190" s="51"/>
    </row>
    <row r="191" spans="1:8">
      <c r="A191" s="44" t="s">
        <v>557</v>
      </c>
      <c r="B191" s="74" t="s">
        <v>315</v>
      </c>
      <c r="C191" s="45" t="s">
        <v>316</v>
      </c>
      <c r="D191" s="49" t="s">
        <v>98</v>
      </c>
      <c r="E191" s="50"/>
      <c r="F191" s="122" t="s">
        <v>1436</v>
      </c>
      <c r="G191" s="51"/>
      <c r="H191" s="51"/>
    </row>
    <row r="192" spans="1:8">
      <c r="A192" s="44" t="s">
        <v>558</v>
      </c>
      <c r="B192" s="74" t="s">
        <v>559</v>
      </c>
      <c r="C192" s="45" t="s">
        <v>560</v>
      </c>
      <c r="D192" s="49" t="s">
        <v>98</v>
      </c>
      <c r="E192" s="50"/>
      <c r="F192" s="123" t="s">
        <v>1456</v>
      </c>
      <c r="G192" s="51"/>
      <c r="H192" s="51"/>
    </row>
    <row r="193" spans="1:8">
      <c r="A193" s="44" t="s">
        <v>561</v>
      </c>
      <c r="B193" s="74" t="s">
        <v>320</v>
      </c>
      <c r="C193" s="45" t="s">
        <v>321</v>
      </c>
      <c r="D193" s="49" t="s">
        <v>98</v>
      </c>
      <c r="E193" s="50"/>
      <c r="F193" s="122" t="s">
        <v>1437</v>
      </c>
      <c r="G193" s="51"/>
      <c r="H193" s="51"/>
    </row>
    <row r="194" spans="1:8">
      <c r="A194" s="44" t="s">
        <v>562</v>
      </c>
      <c r="B194" s="74" t="s">
        <v>563</v>
      </c>
      <c r="C194" s="45" t="s">
        <v>564</v>
      </c>
      <c r="D194" s="49" t="s">
        <v>98</v>
      </c>
      <c r="E194" s="50"/>
      <c r="F194" s="123" t="s">
        <v>1438</v>
      </c>
      <c r="G194" s="51"/>
      <c r="H194" s="51"/>
    </row>
    <row r="195" spans="1:8">
      <c r="A195" s="44" t="s">
        <v>565</v>
      </c>
      <c r="B195" s="74" t="s">
        <v>566</v>
      </c>
      <c r="C195" s="45" t="s">
        <v>567</v>
      </c>
      <c r="D195" s="49" t="s">
        <v>98</v>
      </c>
      <c r="E195" s="50"/>
      <c r="F195" s="122" t="s">
        <v>1457</v>
      </c>
      <c r="G195" s="51"/>
      <c r="H195" s="51"/>
    </row>
    <row r="196" spans="1:8">
      <c r="A196" s="44" t="s">
        <v>568</v>
      </c>
      <c r="B196" s="74" t="s">
        <v>569</v>
      </c>
      <c r="C196" s="45" t="s">
        <v>570</v>
      </c>
      <c r="D196" s="49" t="s">
        <v>98</v>
      </c>
      <c r="E196" s="50"/>
      <c r="F196" s="123" t="s">
        <v>1439</v>
      </c>
      <c r="G196" s="51"/>
      <c r="H196" s="51"/>
    </row>
    <row r="197" spans="1:8">
      <c r="A197" s="44" t="s">
        <v>571</v>
      </c>
      <c r="B197" s="74" t="s">
        <v>572</v>
      </c>
      <c r="C197" s="45" t="s">
        <v>573</v>
      </c>
      <c r="D197" s="49" t="s">
        <v>98</v>
      </c>
      <c r="E197" s="50"/>
      <c r="F197" s="122" t="s">
        <v>1440</v>
      </c>
      <c r="G197" s="51"/>
      <c r="H197" s="51"/>
    </row>
    <row r="198" spans="1:8">
      <c r="A198" s="44" t="s">
        <v>574</v>
      </c>
      <c r="B198" s="74" t="s">
        <v>575</v>
      </c>
      <c r="C198" s="45" t="s">
        <v>576</v>
      </c>
      <c r="D198" s="49" t="s">
        <v>98</v>
      </c>
      <c r="E198" s="50"/>
      <c r="F198" s="123" t="s">
        <v>1441</v>
      </c>
      <c r="G198" s="51"/>
      <c r="H198" s="51"/>
    </row>
    <row r="199" spans="1:8">
      <c r="A199" s="44" t="s">
        <v>577</v>
      </c>
      <c r="B199" s="74" t="s">
        <v>578</v>
      </c>
      <c r="C199" s="45" t="s">
        <v>579</v>
      </c>
      <c r="D199" s="49" t="s">
        <v>98</v>
      </c>
      <c r="E199" s="50"/>
      <c r="F199" s="122" t="s">
        <v>1442</v>
      </c>
      <c r="G199" s="51"/>
      <c r="H199" s="51"/>
    </row>
    <row r="200" spans="1:8">
      <c r="A200" s="44" t="s">
        <v>580</v>
      </c>
      <c r="B200" s="74" t="s">
        <v>581</v>
      </c>
      <c r="C200" s="45" t="s">
        <v>582</v>
      </c>
      <c r="D200" s="49" t="s">
        <v>98</v>
      </c>
      <c r="E200" s="50"/>
      <c r="F200" s="123" t="s">
        <v>1443</v>
      </c>
      <c r="G200" s="51"/>
      <c r="H200" s="51"/>
    </row>
    <row r="201" spans="1:8">
      <c r="A201" s="44" t="s">
        <v>583</v>
      </c>
      <c r="B201" s="74" t="s">
        <v>584</v>
      </c>
      <c r="C201" s="45" t="s">
        <v>585</v>
      </c>
      <c r="D201" s="49" t="s">
        <v>98</v>
      </c>
      <c r="E201" s="50"/>
      <c r="F201" s="122" t="s">
        <v>1452</v>
      </c>
      <c r="G201" s="51"/>
      <c r="H201" s="51"/>
    </row>
    <row r="202" spans="1:8">
      <c r="A202" s="44" t="s">
        <v>586</v>
      </c>
      <c r="B202" s="74" t="s">
        <v>587</v>
      </c>
      <c r="C202" s="45" t="s">
        <v>588</v>
      </c>
      <c r="D202" s="49" t="s">
        <v>98</v>
      </c>
      <c r="E202" s="50"/>
      <c r="F202" s="123" t="s">
        <v>1444</v>
      </c>
      <c r="G202" s="51"/>
      <c r="H202" s="51"/>
    </row>
    <row r="203" spans="1:8">
      <c r="A203" s="44" t="s">
        <v>589</v>
      </c>
      <c r="B203" s="74" t="s">
        <v>346</v>
      </c>
      <c r="C203" s="45" t="s">
        <v>347</v>
      </c>
      <c r="D203" s="49" t="s">
        <v>98</v>
      </c>
      <c r="E203" s="50"/>
      <c r="F203" s="122" t="s">
        <v>1445</v>
      </c>
      <c r="G203" s="51"/>
      <c r="H203" s="51"/>
    </row>
    <row r="204" spans="1:8">
      <c r="A204" s="44" t="s">
        <v>590</v>
      </c>
      <c r="B204" s="74" t="s">
        <v>591</v>
      </c>
      <c r="C204" s="45" t="s">
        <v>592</v>
      </c>
      <c r="D204" s="49" t="s">
        <v>98</v>
      </c>
      <c r="E204" s="50"/>
      <c r="F204" s="123" t="s">
        <v>1446</v>
      </c>
      <c r="G204" s="51"/>
      <c r="H204" s="51"/>
    </row>
    <row r="205" spans="1:8">
      <c r="A205" s="44" t="s">
        <v>593</v>
      </c>
      <c r="B205" s="74" t="s">
        <v>594</v>
      </c>
      <c r="C205" s="45" t="s">
        <v>595</v>
      </c>
      <c r="D205" s="49" t="s">
        <v>98</v>
      </c>
      <c r="E205" s="50"/>
      <c r="F205" s="122" t="s">
        <v>1458</v>
      </c>
      <c r="G205" s="51"/>
      <c r="H205" s="51"/>
    </row>
    <row r="206" spans="1:8">
      <c r="A206" s="44" t="s">
        <v>596</v>
      </c>
      <c r="B206" s="74" t="s">
        <v>597</v>
      </c>
      <c r="C206" s="45" t="s">
        <v>598</v>
      </c>
      <c r="D206" s="49" t="s">
        <v>98</v>
      </c>
      <c r="E206" s="50"/>
      <c r="F206" s="123" t="s">
        <v>1453</v>
      </c>
      <c r="G206" s="51"/>
      <c r="H206" s="51"/>
    </row>
    <row r="207" spans="1:8">
      <c r="A207" s="44" t="s">
        <v>599</v>
      </c>
      <c r="B207" s="74" t="s">
        <v>600</v>
      </c>
      <c r="C207" s="45" t="s">
        <v>601</v>
      </c>
      <c r="D207" s="49" t="s">
        <v>98</v>
      </c>
      <c r="E207" s="50"/>
      <c r="F207" s="122" t="s">
        <v>1447</v>
      </c>
      <c r="G207" s="51"/>
      <c r="H207" s="51"/>
    </row>
    <row r="208" spans="1:8">
      <c r="A208" s="44" t="s">
        <v>602</v>
      </c>
      <c r="B208" s="74" t="s">
        <v>603</v>
      </c>
      <c r="C208" s="45" t="s">
        <v>604</v>
      </c>
      <c r="D208" s="49" t="s">
        <v>98</v>
      </c>
      <c r="E208" s="50"/>
      <c r="F208" s="123" t="s">
        <v>1448</v>
      </c>
      <c r="G208" s="51"/>
      <c r="H208" s="51"/>
    </row>
    <row r="209" spans="1:8">
      <c r="A209" s="44" t="s">
        <v>605</v>
      </c>
      <c r="B209" s="74" t="s">
        <v>606</v>
      </c>
      <c r="C209" s="45" t="s">
        <v>607</v>
      </c>
      <c r="D209" s="49" t="s">
        <v>98</v>
      </c>
      <c r="E209" s="50"/>
      <c r="F209" s="122" t="s">
        <v>1454</v>
      </c>
      <c r="G209" s="51"/>
      <c r="H209" s="51"/>
    </row>
    <row r="210" spans="1:8">
      <c r="A210" s="44" t="s">
        <v>608</v>
      </c>
      <c r="B210" s="74" t="s">
        <v>609</v>
      </c>
      <c r="C210" s="45" t="s">
        <v>610</v>
      </c>
      <c r="D210" s="49" t="s">
        <v>98</v>
      </c>
      <c r="E210" s="50"/>
      <c r="F210" s="123" t="s">
        <v>1449</v>
      </c>
      <c r="G210" s="51"/>
      <c r="H210" s="51"/>
    </row>
    <row r="211" spans="1:8">
      <c r="A211" s="44" t="s">
        <v>611</v>
      </c>
      <c r="B211" s="74" t="s">
        <v>612</v>
      </c>
      <c r="C211" s="45" t="s">
        <v>613</v>
      </c>
      <c r="D211" s="49" t="s">
        <v>98</v>
      </c>
      <c r="E211" s="50"/>
      <c r="F211" s="122" t="s">
        <v>1450</v>
      </c>
      <c r="G211" s="51"/>
      <c r="H211" s="51"/>
    </row>
    <row r="212" spans="1:8">
      <c r="A212" s="44" t="s">
        <v>614</v>
      </c>
      <c r="B212" s="74" t="s">
        <v>615</v>
      </c>
      <c r="C212" s="45" t="s">
        <v>616</v>
      </c>
      <c r="D212" s="49" t="s">
        <v>98</v>
      </c>
      <c r="E212" s="50"/>
      <c r="F212" s="123" t="s">
        <v>1451</v>
      </c>
      <c r="G212" s="51"/>
      <c r="H212" s="51"/>
    </row>
    <row r="213" spans="1:8">
      <c r="A213" s="44" t="s">
        <v>617</v>
      </c>
      <c r="B213" s="74" t="s">
        <v>618</v>
      </c>
      <c r="C213" s="45" t="s">
        <v>619</v>
      </c>
      <c r="D213" s="49" t="s">
        <v>98</v>
      </c>
      <c r="E213" s="50"/>
      <c r="F213" s="136" t="s">
        <v>39</v>
      </c>
      <c r="G213" s="51"/>
      <c r="H213" s="51"/>
    </row>
    <row r="214" spans="1:8">
      <c r="A214" s="44" t="s">
        <v>620</v>
      </c>
      <c r="B214" s="74" t="s">
        <v>621</v>
      </c>
      <c r="C214" s="45" t="s">
        <v>622</v>
      </c>
      <c r="D214" s="49" t="s">
        <v>98</v>
      </c>
      <c r="E214" s="50"/>
      <c r="F214" s="51"/>
      <c r="G214" s="51"/>
      <c r="H214" s="51"/>
    </row>
    <row r="215" spans="1:8">
      <c r="A215" s="44" t="s">
        <v>623</v>
      </c>
      <c r="B215" s="74" t="s">
        <v>624</v>
      </c>
      <c r="C215" s="45" t="s">
        <v>625</v>
      </c>
      <c r="D215" s="49" t="s">
        <v>98</v>
      </c>
      <c r="E215" s="50"/>
      <c r="F215" s="51"/>
      <c r="G215" s="51"/>
      <c r="H215" s="51"/>
    </row>
    <row r="219" spans="1:8" ht="15.75">
      <c r="A219" s="446" t="s">
        <v>628</v>
      </c>
      <c r="B219" s="75" t="s">
        <v>729</v>
      </c>
      <c r="C219" s="254"/>
      <c r="E219" s="171" t="s">
        <v>1723</v>
      </c>
    </row>
    <row r="220" spans="1:8" ht="15.75">
      <c r="A220" s="446"/>
      <c r="B220" s="76" t="s">
        <v>630</v>
      </c>
      <c r="C220" s="52" t="s">
        <v>630</v>
      </c>
      <c r="E220" s="172" t="s">
        <v>632</v>
      </c>
    </row>
    <row r="221" spans="1:8" ht="15.75">
      <c r="A221" s="446"/>
      <c r="B221" s="76" t="s">
        <v>631</v>
      </c>
      <c r="C221" s="52" t="s">
        <v>632</v>
      </c>
      <c r="E221" s="171" t="s">
        <v>634</v>
      </c>
    </row>
    <row r="222" spans="1:8" ht="15.75">
      <c r="A222" s="446"/>
      <c r="B222" s="76" t="s">
        <v>633</v>
      </c>
      <c r="C222" s="52" t="s">
        <v>634</v>
      </c>
      <c r="E222" s="172" t="s">
        <v>636</v>
      </c>
    </row>
    <row r="223" spans="1:8" ht="15.75">
      <c r="A223" s="446"/>
      <c r="B223" s="76" t="s">
        <v>635</v>
      </c>
      <c r="C223" s="52" t="s">
        <v>636</v>
      </c>
      <c r="E223" s="171" t="s">
        <v>638</v>
      </c>
    </row>
    <row r="224" spans="1:8" ht="15.75">
      <c r="A224" s="446"/>
      <c r="B224" s="76" t="s">
        <v>637</v>
      </c>
      <c r="C224" s="52" t="s">
        <v>638</v>
      </c>
      <c r="E224" s="173" t="s">
        <v>1722</v>
      </c>
    </row>
    <row r="225" spans="1:10" ht="15.75">
      <c r="A225" s="446"/>
      <c r="B225" s="76" t="s">
        <v>639</v>
      </c>
      <c r="C225" s="52" t="s">
        <v>639</v>
      </c>
      <c r="E225" s="174" t="s">
        <v>1721</v>
      </c>
    </row>
    <row r="226" spans="1:10" ht="15.75">
      <c r="A226" s="254"/>
      <c r="B226" s="77"/>
      <c r="C226" s="254"/>
      <c r="E226" s="172" t="s">
        <v>1724</v>
      </c>
    </row>
    <row r="227" spans="1:10">
      <c r="A227" s="254"/>
      <c r="B227" s="77"/>
      <c r="C227" s="254"/>
    </row>
    <row r="228" spans="1:10">
      <c r="A228" s="254"/>
      <c r="B228" s="75" t="s">
        <v>640</v>
      </c>
      <c r="C228" s="254"/>
    </row>
    <row r="229" spans="1:10">
      <c r="A229" s="254"/>
      <c r="B229" s="76" t="s">
        <v>641</v>
      </c>
      <c r="C229" s="254"/>
    </row>
    <row r="230" spans="1:10">
      <c r="A230" s="254"/>
      <c r="B230" s="76" t="s">
        <v>642</v>
      </c>
      <c r="C230" s="254"/>
    </row>
    <row r="231" spans="1:10">
      <c r="A231" s="254"/>
      <c r="B231" s="76" t="s">
        <v>643</v>
      </c>
      <c r="C231" s="254"/>
    </row>
    <row r="232" spans="1:10">
      <c r="A232" s="254"/>
      <c r="B232" s="76" t="s">
        <v>707</v>
      </c>
      <c r="C232" s="254"/>
    </row>
    <row r="234" spans="1:10">
      <c r="A234" s="53" t="s">
        <v>730</v>
      </c>
      <c r="B234" s="78" t="s">
        <v>731</v>
      </c>
      <c r="C234" s="54" t="s">
        <v>732</v>
      </c>
      <c r="D234" s="53" t="s">
        <v>733</v>
      </c>
      <c r="E234" s="55" t="s">
        <v>734</v>
      </c>
      <c r="F234" s="53" t="s">
        <v>5</v>
      </c>
      <c r="G234" s="56"/>
      <c r="H234" s="56"/>
      <c r="I234" s="57" t="s">
        <v>735</v>
      </c>
      <c r="J234" s="53" t="s">
        <v>734</v>
      </c>
    </row>
    <row r="235" spans="1:10">
      <c r="A235" s="58" t="s">
        <v>736</v>
      </c>
      <c r="B235" s="59" t="s">
        <v>737</v>
      </c>
      <c r="C235" s="59" t="s">
        <v>673</v>
      </c>
      <c r="D235" s="59" t="s">
        <v>738</v>
      </c>
      <c r="E235" s="60" t="s">
        <v>739</v>
      </c>
      <c r="F235" s="59" t="s">
        <v>740</v>
      </c>
      <c r="G235" s="61"/>
      <c r="I235" s="59" t="s">
        <v>738</v>
      </c>
      <c r="J235" s="60" t="s">
        <v>739</v>
      </c>
    </row>
    <row r="236" spans="1:10">
      <c r="A236" s="58" t="s">
        <v>736</v>
      </c>
      <c r="B236" s="59" t="s">
        <v>737</v>
      </c>
      <c r="C236" s="59" t="s">
        <v>673</v>
      </c>
      <c r="D236" s="59" t="s">
        <v>738</v>
      </c>
      <c r="E236" s="60" t="s">
        <v>739</v>
      </c>
      <c r="F236" s="59" t="s">
        <v>741</v>
      </c>
      <c r="G236" s="61"/>
      <c r="I236" s="59" t="s">
        <v>738</v>
      </c>
      <c r="J236" s="60" t="s">
        <v>742</v>
      </c>
    </row>
    <row r="237" spans="1:10">
      <c r="A237" s="58" t="s">
        <v>736</v>
      </c>
      <c r="B237" s="59" t="s">
        <v>737</v>
      </c>
      <c r="C237" s="59" t="s">
        <v>673</v>
      </c>
      <c r="D237" s="59" t="s">
        <v>738</v>
      </c>
      <c r="E237" s="60" t="s">
        <v>739</v>
      </c>
      <c r="F237" s="59" t="s">
        <v>743</v>
      </c>
      <c r="G237" s="61"/>
      <c r="I237" s="59" t="s">
        <v>738</v>
      </c>
      <c r="J237" s="60" t="s">
        <v>744</v>
      </c>
    </row>
    <row r="238" spans="1:10">
      <c r="A238" s="58" t="s">
        <v>736</v>
      </c>
      <c r="B238" s="59" t="s">
        <v>737</v>
      </c>
      <c r="C238" s="59" t="s">
        <v>673</v>
      </c>
      <c r="D238" s="59" t="s">
        <v>738</v>
      </c>
      <c r="E238" s="60" t="s">
        <v>739</v>
      </c>
      <c r="F238" s="59" t="s">
        <v>745</v>
      </c>
      <c r="G238" s="61"/>
      <c r="I238" s="59" t="s">
        <v>738</v>
      </c>
      <c r="J238" s="60" t="s">
        <v>746</v>
      </c>
    </row>
    <row r="239" spans="1:10">
      <c r="A239" s="58" t="s">
        <v>736</v>
      </c>
      <c r="B239" s="59" t="s">
        <v>737</v>
      </c>
      <c r="C239" s="59" t="s">
        <v>673</v>
      </c>
      <c r="D239" s="59" t="s">
        <v>738</v>
      </c>
      <c r="E239" s="60" t="s">
        <v>739</v>
      </c>
      <c r="F239" s="59" t="s">
        <v>747</v>
      </c>
      <c r="G239" s="61"/>
      <c r="I239" s="59" t="s">
        <v>738</v>
      </c>
      <c r="J239" s="60" t="s">
        <v>748</v>
      </c>
    </row>
    <row r="240" spans="1:10">
      <c r="A240" s="58" t="s">
        <v>736</v>
      </c>
      <c r="B240" s="59" t="s">
        <v>737</v>
      </c>
      <c r="C240" s="59" t="s">
        <v>673</v>
      </c>
      <c r="D240" s="59" t="s">
        <v>738</v>
      </c>
      <c r="E240" s="60" t="s">
        <v>742</v>
      </c>
      <c r="F240" s="59" t="s">
        <v>749</v>
      </c>
      <c r="G240" s="61"/>
      <c r="I240" s="59" t="s">
        <v>738</v>
      </c>
      <c r="J240" s="60" t="s">
        <v>750</v>
      </c>
    </row>
    <row r="241" spans="1:10">
      <c r="A241" s="58" t="s">
        <v>736</v>
      </c>
      <c r="B241" s="59" t="s">
        <v>737</v>
      </c>
      <c r="C241" s="59" t="s">
        <v>673</v>
      </c>
      <c r="D241" s="59" t="s">
        <v>738</v>
      </c>
      <c r="E241" s="60" t="s">
        <v>742</v>
      </c>
      <c r="F241" s="59" t="s">
        <v>751</v>
      </c>
      <c r="G241" s="61"/>
      <c r="I241" s="62" t="s">
        <v>752</v>
      </c>
      <c r="J241" s="63" t="s">
        <v>753</v>
      </c>
    </row>
    <row r="242" spans="1:10">
      <c r="A242" s="58" t="s">
        <v>736</v>
      </c>
      <c r="B242" s="59" t="s">
        <v>737</v>
      </c>
      <c r="C242" s="59" t="s">
        <v>673</v>
      </c>
      <c r="D242" s="59" t="s">
        <v>738</v>
      </c>
      <c r="E242" s="60" t="s">
        <v>744</v>
      </c>
      <c r="F242" s="59" t="s">
        <v>754</v>
      </c>
      <c r="G242" s="61"/>
      <c r="I242" s="62" t="s">
        <v>752</v>
      </c>
      <c r="J242" s="63" t="s">
        <v>742</v>
      </c>
    </row>
    <row r="243" spans="1:10">
      <c r="A243" s="58" t="s">
        <v>736</v>
      </c>
      <c r="B243" s="59" t="s">
        <v>737</v>
      </c>
      <c r="C243" s="59" t="s">
        <v>673</v>
      </c>
      <c r="D243" s="59" t="s">
        <v>738</v>
      </c>
      <c r="E243" s="60" t="s">
        <v>744</v>
      </c>
      <c r="F243" s="59" t="s">
        <v>755</v>
      </c>
      <c r="G243" s="61"/>
      <c r="I243" s="62" t="s">
        <v>752</v>
      </c>
      <c r="J243" s="63" t="s">
        <v>756</v>
      </c>
    </row>
    <row r="244" spans="1:10">
      <c r="A244" s="58" t="s">
        <v>736</v>
      </c>
      <c r="B244" s="59" t="s">
        <v>737</v>
      </c>
      <c r="C244" s="59" t="s">
        <v>673</v>
      </c>
      <c r="D244" s="59" t="s">
        <v>738</v>
      </c>
      <c r="E244" s="60" t="s">
        <v>744</v>
      </c>
      <c r="F244" s="59" t="s">
        <v>757</v>
      </c>
      <c r="G244" s="61"/>
      <c r="I244" s="62" t="s">
        <v>752</v>
      </c>
      <c r="J244" s="63" t="s">
        <v>790</v>
      </c>
    </row>
    <row r="245" spans="1:10">
      <c r="A245" s="58" t="s">
        <v>736</v>
      </c>
      <c r="B245" s="59" t="s">
        <v>737</v>
      </c>
      <c r="C245" s="59" t="s">
        <v>673</v>
      </c>
      <c r="D245" s="59" t="s">
        <v>738</v>
      </c>
      <c r="E245" s="60" t="s">
        <v>744</v>
      </c>
      <c r="F245" s="59" t="s">
        <v>759</v>
      </c>
      <c r="G245" s="61"/>
      <c r="I245" s="62" t="s">
        <v>752</v>
      </c>
      <c r="J245" s="63" t="s">
        <v>746</v>
      </c>
    </row>
    <row r="246" spans="1:10">
      <c r="A246" s="58" t="s">
        <v>736</v>
      </c>
      <c r="B246" s="59" t="s">
        <v>737</v>
      </c>
      <c r="C246" s="59" t="s">
        <v>673</v>
      </c>
      <c r="D246" s="59" t="s">
        <v>738</v>
      </c>
      <c r="E246" s="60" t="s">
        <v>744</v>
      </c>
      <c r="F246" s="59" t="s">
        <v>760</v>
      </c>
      <c r="G246" s="61"/>
      <c r="I246" s="62" t="s">
        <v>752</v>
      </c>
      <c r="J246" s="63" t="s">
        <v>761</v>
      </c>
    </row>
    <row r="247" spans="1:10">
      <c r="A247" s="58" t="s">
        <v>736</v>
      </c>
      <c r="B247" s="59" t="s">
        <v>737</v>
      </c>
      <c r="C247" s="59" t="s">
        <v>673</v>
      </c>
      <c r="D247" s="59" t="s">
        <v>738</v>
      </c>
      <c r="E247" s="60" t="s">
        <v>746</v>
      </c>
      <c r="F247" s="59" t="s">
        <v>762</v>
      </c>
      <c r="G247" s="61"/>
      <c r="I247" s="62" t="s">
        <v>752</v>
      </c>
      <c r="J247" s="63" t="s">
        <v>763</v>
      </c>
    </row>
    <row r="248" spans="1:10">
      <c r="A248" s="58" t="s">
        <v>736</v>
      </c>
      <c r="B248" s="59" t="s">
        <v>737</v>
      </c>
      <c r="C248" s="59" t="s">
        <v>673</v>
      </c>
      <c r="D248" s="59" t="s">
        <v>738</v>
      </c>
      <c r="E248" s="60" t="s">
        <v>746</v>
      </c>
      <c r="F248" s="59" t="s">
        <v>764</v>
      </c>
      <c r="G248" s="61"/>
      <c r="I248" s="59" t="s">
        <v>765</v>
      </c>
      <c r="J248" s="60" t="s">
        <v>753</v>
      </c>
    </row>
    <row r="249" spans="1:10">
      <c r="A249" s="58" t="s">
        <v>736</v>
      </c>
      <c r="B249" s="59" t="s">
        <v>737</v>
      </c>
      <c r="C249" s="59" t="s">
        <v>673</v>
      </c>
      <c r="D249" s="59" t="s">
        <v>738</v>
      </c>
      <c r="E249" s="60" t="s">
        <v>746</v>
      </c>
      <c r="F249" s="59" t="s">
        <v>766</v>
      </c>
      <c r="G249" s="61"/>
      <c r="I249" s="59" t="s">
        <v>765</v>
      </c>
      <c r="J249" s="60" t="s">
        <v>767</v>
      </c>
    </row>
    <row r="250" spans="1:10">
      <c r="A250" s="58" t="s">
        <v>736</v>
      </c>
      <c r="B250" s="59" t="s">
        <v>737</v>
      </c>
      <c r="C250" s="59" t="s">
        <v>673</v>
      </c>
      <c r="D250" s="59" t="s">
        <v>738</v>
      </c>
      <c r="E250" s="60" t="s">
        <v>748</v>
      </c>
      <c r="F250" s="59" t="s">
        <v>768</v>
      </c>
      <c r="G250" s="61"/>
      <c r="I250" s="59" t="s">
        <v>765</v>
      </c>
      <c r="J250" s="60" t="s">
        <v>769</v>
      </c>
    </row>
    <row r="251" spans="1:10">
      <c r="A251" s="58" t="s">
        <v>736</v>
      </c>
      <c r="B251" s="59" t="s">
        <v>737</v>
      </c>
      <c r="C251" s="59" t="s">
        <v>673</v>
      </c>
      <c r="D251" s="59" t="s">
        <v>738</v>
      </c>
      <c r="E251" s="60" t="s">
        <v>748</v>
      </c>
      <c r="F251" s="59" t="s">
        <v>770</v>
      </c>
      <c r="G251" s="61"/>
      <c r="I251" s="59" t="s">
        <v>765</v>
      </c>
      <c r="J251" s="60" t="s">
        <v>746</v>
      </c>
    </row>
    <row r="252" spans="1:10">
      <c r="A252" s="58" t="s">
        <v>736</v>
      </c>
      <c r="B252" s="59" t="s">
        <v>737</v>
      </c>
      <c r="C252" s="59" t="s">
        <v>673</v>
      </c>
      <c r="D252" s="59" t="s">
        <v>738</v>
      </c>
      <c r="E252" s="60" t="s">
        <v>748</v>
      </c>
      <c r="F252" s="59" t="s">
        <v>771</v>
      </c>
      <c r="G252" s="61"/>
      <c r="I252" s="59" t="s">
        <v>765</v>
      </c>
      <c r="J252" s="60" t="s">
        <v>772</v>
      </c>
    </row>
    <row r="253" spans="1:10">
      <c r="A253" s="58" t="s">
        <v>736</v>
      </c>
      <c r="B253" s="59" t="s">
        <v>737</v>
      </c>
      <c r="C253" s="59" t="s">
        <v>673</v>
      </c>
      <c r="D253" s="59" t="s">
        <v>738</v>
      </c>
      <c r="E253" s="60" t="s">
        <v>750</v>
      </c>
      <c r="F253" s="59" t="s">
        <v>773</v>
      </c>
      <c r="G253" s="61"/>
      <c r="I253" s="59" t="s">
        <v>765</v>
      </c>
      <c r="J253" s="60" t="s">
        <v>774</v>
      </c>
    </row>
    <row r="254" spans="1:10">
      <c r="A254" s="58" t="s">
        <v>736</v>
      </c>
      <c r="B254" s="59" t="s">
        <v>737</v>
      </c>
      <c r="C254" s="59" t="s">
        <v>673</v>
      </c>
      <c r="D254" s="59" t="s">
        <v>738</v>
      </c>
      <c r="E254" s="60" t="s">
        <v>750</v>
      </c>
      <c r="F254" s="59" t="s">
        <v>775</v>
      </c>
      <c r="G254" s="61"/>
      <c r="I254" s="62" t="s">
        <v>776</v>
      </c>
      <c r="J254" s="63" t="s">
        <v>753</v>
      </c>
    </row>
    <row r="255" spans="1:10">
      <c r="A255" s="58" t="s">
        <v>777</v>
      </c>
      <c r="B255" s="59" t="s">
        <v>737</v>
      </c>
      <c r="C255" s="59" t="s">
        <v>778</v>
      </c>
      <c r="D255" s="59" t="s">
        <v>752</v>
      </c>
      <c r="E255" s="60" t="s">
        <v>753</v>
      </c>
      <c r="F255" s="59" t="s">
        <v>779</v>
      </c>
      <c r="G255" s="61" t="str">
        <f>CONCATENATE(SUBSTITUTE(C255," ","_"),SUBSTITUTE(E255," ","_"))</f>
        <v>Université_8_Mai_1945_de_GuelmaFaculté_de_Droit_et_des_Sciences_Politiques</v>
      </c>
      <c r="H255" t="s">
        <v>780</v>
      </c>
      <c r="I255" s="62" t="s">
        <v>776</v>
      </c>
      <c r="J255" s="63" t="s">
        <v>781</v>
      </c>
    </row>
    <row r="256" spans="1:10">
      <c r="A256" s="58" t="s">
        <v>777</v>
      </c>
      <c r="B256" s="59" t="s">
        <v>737</v>
      </c>
      <c r="C256" s="59" t="s">
        <v>778</v>
      </c>
      <c r="D256" s="59" t="s">
        <v>752</v>
      </c>
      <c r="E256" s="60" t="s">
        <v>753</v>
      </c>
      <c r="F256" s="59" t="s">
        <v>775</v>
      </c>
      <c r="G256" s="61" t="str">
        <f t="shared" ref="G256:G319" si="0">CONCATENATE(SUBSTITUTE(C256," ","_"),SUBSTITUTE(E256," ","_"))</f>
        <v>Université_8_Mai_1945_de_GuelmaFaculté_de_Droit_et_des_Sciences_Politiques</v>
      </c>
      <c r="I256" s="62" t="s">
        <v>776</v>
      </c>
      <c r="J256" s="63" t="s">
        <v>782</v>
      </c>
    </row>
    <row r="257" spans="1:10">
      <c r="A257" s="58" t="s">
        <v>777</v>
      </c>
      <c r="B257" s="59" t="s">
        <v>737</v>
      </c>
      <c r="C257" s="59" t="s">
        <v>778</v>
      </c>
      <c r="D257" s="59" t="s">
        <v>752</v>
      </c>
      <c r="E257" s="60" t="s">
        <v>742</v>
      </c>
      <c r="F257" s="59" t="s">
        <v>783</v>
      </c>
      <c r="G257" s="61" t="str">
        <f t="shared" si="0"/>
        <v>Université_8_Mai_1945_de_GuelmaFaculté_des_Lettres_et_des_Langues</v>
      </c>
      <c r="I257" s="62" t="s">
        <v>776</v>
      </c>
      <c r="J257" s="63" t="s">
        <v>769</v>
      </c>
    </row>
    <row r="258" spans="1:10">
      <c r="A258" s="58" t="s">
        <v>777</v>
      </c>
      <c r="B258" s="59" t="s">
        <v>737</v>
      </c>
      <c r="C258" s="59" t="s">
        <v>778</v>
      </c>
      <c r="D258" s="59" t="s">
        <v>752</v>
      </c>
      <c r="E258" s="60" t="s">
        <v>742</v>
      </c>
      <c r="F258" s="59" t="s">
        <v>784</v>
      </c>
      <c r="G258" s="61" t="str">
        <f t="shared" si="0"/>
        <v>Université_8_Mai_1945_de_GuelmaFaculté_des_Lettres_et_des_Langues</v>
      </c>
      <c r="I258" s="62" t="s">
        <v>776</v>
      </c>
      <c r="J258" s="63" t="s">
        <v>746</v>
      </c>
    </row>
    <row r="259" spans="1:10">
      <c r="A259" s="58" t="s">
        <v>777</v>
      </c>
      <c r="B259" s="59" t="s">
        <v>737</v>
      </c>
      <c r="C259" s="59" t="s">
        <v>778</v>
      </c>
      <c r="D259" s="59" t="s">
        <v>752</v>
      </c>
      <c r="E259" s="60" t="s">
        <v>742</v>
      </c>
      <c r="F259" s="59" t="s">
        <v>785</v>
      </c>
      <c r="G259" s="61" t="str">
        <f t="shared" si="0"/>
        <v>Université_8_Mai_1945_de_GuelmaFaculté_des_Lettres_et_des_Langues</v>
      </c>
      <c r="I259" s="62" t="s">
        <v>776</v>
      </c>
      <c r="J259" s="63" t="s">
        <v>772</v>
      </c>
    </row>
    <row r="260" spans="1:10">
      <c r="A260" s="58" t="s">
        <v>777</v>
      </c>
      <c r="B260" s="59" t="s">
        <v>737</v>
      </c>
      <c r="C260" s="59" t="s">
        <v>778</v>
      </c>
      <c r="D260" s="59" t="s">
        <v>752</v>
      </c>
      <c r="E260" s="60" t="s">
        <v>756</v>
      </c>
      <c r="F260" s="59" t="s">
        <v>786</v>
      </c>
      <c r="G260" s="61" t="str">
        <f t="shared" si="0"/>
        <v>Université_8_Mai_1945_de_GuelmaFaculté_des_Mathématiques_et_de_Informatique_et_des_Sciences_de_la_Matière</v>
      </c>
      <c r="I260" s="62" t="s">
        <v>776</v>
      </c>
      <c r="J260" s="63" t="s">
        <v>774</v>
      </c>
    </row>
    <row r="261" spans="1:10">
      <c r="A261" s="58" t="s">
        <v>777</v>
      </c>
      <c r="B261" s="59" t="s">
        <v>737</v>
      </c>
      <c r="C261" s="59" t="s">
        <v>778</v>
      </c>
      <c r="D261" s="59" t="s">
        <v>752</v>
      </c>
      <c r="E261" s="60" t="s">
        <v>756</v>
      </c>
      <c r="F261" s="59" t="s">
        <v>759</v>
      </c>
      <c r="G261" s="61" t="str">
        <f t="shared" si="0"/>
        <v>Université_8_Mai_1945_de_GuelmaFaculté_des_Mathématiques_et_de_Informatique_et_des_Sciences_de_la_Matière</v>
      </c>
      <c r="I261" s="62" t="s">
        <v>776</v>
      </c>
      <c r="J261" s="63" t="s">
        <v>787</v>
      </c>
    </row>
    <row r="262" spans="1:10">
      <c r="A262" s="58" t="s">
        <v>777</v>
      </c>
      <c r="B262" s="59" t="s">
        <v>737</v>
      </c>
      <c r="C262" s="59" t="s">
        <v>778</v>
      </c>
      <c r="D262" s="59" t="s">
        <v>752</v>
      </c>
      <c r="E262" s="60" t="s">
        <v>756</v>
      </c>
      <c r="F262" s="59" t="s">
        <v>788</v>
      </c>
      <c r="G262" s="61" t="str">
        <f t="shared" si="0"/>
        <v>Université_8_Mai_1945_de_GuelmaFaculté_des_Mathématiques_et_de_Informatique_et_des_Sciences_de_la_Matière</v>
      </c>
      <c r="I262" s="62" t="s">
        <v>776</v>
      </c>
      <c r="J262" s="63" t="s">
        <v>789</v>
      </c>
    </row>
    <row r="263" spans="1:10">
      <c r="A263" s="58" t="s">
        <v>777</v>
      </c>
      <c r="B263" s="59" t="s">
        <v>737</v>
      </c>
      <c r="C263" s="59" t="s">
        <v>778</v>
      </c>
      <c r="D263" s="59" t="s">
        <v>752</v>
      </c>
      <c r="E263" s="60" t="s">
        <v>790</v>
      </c>
      <c r="F263" s="59" t="s">
        <v>791</v>
      </c>
      <c r="G263" s="61" t="str">
        <f t="shared" si="0"/>
        <v>Université_8_Mai_1945_de_GuelmaFaculté_des_Sciences_de_la_Nature_et_de_la_Vie_et_des_Sciences_de_la_Terre_et_de_Univers</v>
      </c>
      <c r="I263" s="59" t="s">
        <v>792</v>
      </c>
      <c r="J263" s="60" t="s">
        <v>753</v>
      </c>
    </row>
    <row r="264" spans="1:10">
      <c r="A264" s="58" t="s">
        <v>777</v>
      </c>
      <c r="B264" s="59" t="s">
        <v>737</v>
      </c>
      <c r="C264" s="59" t="s">
        <v>778</v>
      </c>
      <c r="D264" s="59" t="s">
        <v>752</v>
      </c>
      <c r="E264" s="60" t="s">
        <v>790</v>
      </c>
      <c r="F264" s="59" t="s">
        <v>793</v>
      </c>
      <c r="G264" s="61" t="str">
        <f t="shared" si="0"/>
        <v>Université_8_Mai_1945_de_GuelmaFaculté_des_Sciences_de_la_Nature_et_de_la_Vie_et_des_Sciences_de_la_Terre_et_de_Univers</v>
      </c>
      <c r="I264" s="59" t="s">
        <v>792</v>
      </c>
      <c r="J264" s="60" t="s">
        <v>781</v>
      </c>
    </row>
    <row r="265" spans="1:10">
      <c r="A265" s="58" t="s">
        <v>777</v>
      </c>
      <c r="B265" s="59" t="s">
        <v>737</v>
      </c>
      <c r="C265" s="59" t="s">
        <v>778</v>
      </c>
      <c r="D265" s="59" t="s">
        <v>752</v>
      </c>
      <c r="E265" s="60" t="s">
        <v>790</v>
      </c>
      <c r="F265" s="59" t="s">
        <v>760</v>
      </c>
      <c r="G265" s="61" t="str">
        <f t="shared" si="0"/>
        <v>Université_8_Mai_1945_de_GuelmaFaculté_des_Sciences_de_la_Nature_et_de_la_Vie_et_des_Sciences_de_la_Terre_et_de_Univers</v>
      </c>
      <c r="I265" s="59" t="s">
        <v>792</v>
      </c>
      <c r="J265" s="60" t="s">
        <v>739</v>
      </c>
    </row>
    <row r="266" spans="1:10">
      <c r="A266" s="59" t="s">
        <v>777</v>
      </c>
      <c r="B266" s="59" t="s">
        <v>737</v>
      </c>
      <c r="C266" s="58" t="s">
        <v>778</v>
      </c>
      <c r="D266" s="59" t="s">
        <v>752</v>
      </c>
      <c r="E266" s="60" t="s">
        <v>746</v>
      </c>
      <c r="F266" s="59" t="s">
        <v>762</v>
      </c>
      <c r="G266" s="61" t="str">
        <f t="shared" si="0"/>
        <v>Université_8_Mai_1945_de_GuelmaFaculté_des_Sciences_Economiques_Commerciales_et_des_Sciences_de_Gestion</v>
      </c>
      <c r="I266" s="59" t="s">
        <v>792</v>
      </c>
      <c r="J266" s="60" t="s">
        <v>742</v>
      </c>
    </row>
    <row r="267" spans="1:10">
      <c r="A267" s="59" t="s">
        <v>777</v>
      </c>
      <c r="B267" s="59" t="s">
        <v>737</v>
      </c>
      <c r="C267" s="58" t="s">
        <v>778</v>
      </c>
      <c r="D267" s="59" t="s">
        <v>752</v>
      </c>
      <c r="E267" s="60" t="s">
        <v>746</v>
      </c>
      <c r="F267" s="59" t="s">
        <v>764</v>
      </c>
      <c r="G267" s="61" t="str">
        <f t="shared" si="0"/>
        <v>Université_8_Mai_1945_de_GuelmaFaculté_des_Sciences_Economiques_Commerciales_et_des_Sciences_de_Gestion</v>
      </c>
      <c r="I267" s="59" t="s">
        <v>792</v>
      </c>
      <c r="J267" s="60" t="s">
        <v>769</v>
      </c>
    </row>
    <row r="268" spans="1:10">
      <c r="A268" s="59" t="s">
        <v>777</v>
      </c>
      <c r="B268" s="59" t="s">
        <v>737</v>
      </c>
      <c r="C268" s="58" t="s">
        <v>778</v>
      </c>
      <c r="D268" s="59" t="s">
        <v>752</v>
      </c>
      <c r="E268" s="60" t="s">
        <v>746</v>
      </c>
      <c r="F268" s="59" t="s">
        <v>766</v>
      </c>
      <c r="G268" s="61" t="str">
        <f t="shared" si="0"/>
        <v>Université_8_Mai_1945_de_GuelmaFaculté_des_Sciences_Economiques_Commerciales_et_des_Sciences_de_Gestion</v>
      </c>
      <c r="I268" s="59" t="s">
        <v>792</v>
      </c>
      <c r="J268" s="60" t="s">
        <v>746</v>
      </c>
    </row>
    <row r="269" spans="1:10">
      <c r="A269" s="59" t="s">
        <v>777</v>
      </c>
      <c r="B269" s="59" t="s">
        <v>737</v>
      </c>
      <c r="C269" s="58" t="s">
        <v>778</v>
      </c>
      <c r="D269" s="59" t="s">
        <v>752</v>
      </c>
      <c r="E269" s="60" t="s">
        <v>761</v>
      </c>
      <c r="F269" s="59" t="s">
        <v>770</v>
      </c>
      <c r="G269" s="61" t="str">
        <f t="shared" si="0"/>
        <v>Université_8_Mai_1945_de_GuelmaFaculté_des_Sciences_Humaines_et_Sociales</v>
      </c>
      <c r="I269" s="59" t="s">
        <v>792</v>
      </c>
      <c r="J269" s="60" t="s">
        <v>794</v>
      </c>
    </row>
    <row r="270" spans="1:10">
      <c r="A270" s="59" t="s">
        <v>777</v>
      </c>
      <c r="B270" s="59" t="s">
        <v>737</v>
      </c>
      <c r="C270" s="58" t="s">
        <v>778</v>
      </c>
      <c r="D270" s="59" t="s">
        <v>752</v>
      </c>
      <c r="E270" s="60" t="s">
        <v>761</v>
      </c>
      <c r="F270" s="59" t="s">
        <v>771</v>
      </c>
      <c r="G270" s="61" t="str">
        <f t="shared" si="0"/>
        <v>Université_8_Mai_1945_de_GuelmaFaculté_des_Sciences_Humaines_et_Sociales</v>
      </c>
      <c r="I270" s="59" t="s">
        <v>792</v>
      </c>
      <c r="J270" s="60" t="s">
        <v>761</v>
      </c>
    </row>
    <row r="271" spans="1:10">
      <c r="A271" s="59" t="s">
        <v>777</v>
      </c>
      <c r="B271" s="59" t="s">
        <v>737</v>
      </c>
      <c r="C271" s="58" t="s">
        <v>778</v>
      </c>
      <c r="D271" s="59" t="s">
        <v>752</v>
      </c>
      <c r="E271" s="60" t="s">
        <v>761</v>
      </c>
      <c r="F271" s="59" t="s">
        <v>795</v>
      </c>
      <c r="G271" s="61" t="str">
        <f t="shared" si="0"/>
        <v>Université_8_Mai_1945_de_GuelmaFaculté_des_Sciences_Humaines_et_Sociales</v>
      </c>
      <c r="I271" s="62" t="s">
        <v>796</v>
      </c>
      <c r="J271" s="63" t="s">
        <v>781</v>
      </c>
    </row>
    <row r="272" spans="1:10">
      <c r="A272" s="59" t="s">
        <v>777</v>
      </c>
      <c r="B272" s="59" t="s">
        <v>737</v>
      </c>
      <c r="C272" s="58" t="s">
        <v>778</v>
      </c>
      <c r="D272" s="59" t="s">
        <v>752</v>
      </c>
      <c r="E272" s="60" t="s">
        <v>763</v>
      </c>
      <c r="F272" s="59" t="s">
        <v>740</v>
      </c>
      <c r="G272" s="61" t="str">
        <f t="shared" si="0"/>
        <v>Université_8_Mai_1945_de_GuelmaFacultés_des_Sciences_et_de_la_Technologie</v>
      </c>
      <c r="I272" s="62" t="s">
        <v>796</v>
      </c>
      <c r="J272" s="63" t="s">
        <v>739</v>
      </c>
    </row>
    <row r="273" spans="1:10">
      <c r="A273" s="59" t="s">
        <v>777</v>
      </c>
      <c r="B273" s="59" t="s">
        <v>737</v>
      </c>
      <c r="C273" s="58" t="s">
        <v>778</v>
      </c>
      <c r="D273" s="59" t="s">
        <v>752</v>
      </c>
      <c r="E273" s="60" t="s">
        <v>763</v>
      </c>
      <c r="F273" s="59" t="s">
        <v>797</v>
      </c>
      <c r="G273" s="61" t="str">
        <f t="shared" si="0"/>
        <v>Université_8_Mai_1945_de_GuelmaFacultés_des_Sciences_et_de_la_Technologie</v>
      </c>
      <c r="I273" s="62" t="s">
        <v>796</v>
      </c>
      <c r="J273" s="63" t="s">
        <v>742</v>
      </c>
    </row>
    <row r="274" spans="1:10">
      <c r="A274" s="59" t="s">
        <v>777</v>
      </c>
      <c r="B274" s="59" t="s">
        <v>737</v>
      </c>
      <c r="C274" s="58" t="s">
        <v>778</v>
      </c>
      <c r="D274" s="59" t="s">
        <v>752</v>
      </c>
      <c r="E274" s="60" t="s">
        <v>763</v>
      </c>
      <c r="F274" s="59" t="s">
        <v>798</v>
      </c>
      <c r="G274" s="61" t="str">
        <f t="shared" si="0"/>
        <v>Université_8_Mai_1945_de_GuelmaFacultés_des_Sciences_et_de_la_Technologie</v>
      </c>
      <c r="I274" s="62" t="s">
        <v>796</v>
      </c>
      <c r="J274" s="63" t="s">
        <v>744</v>
      </c>
    </row>
    <row r="275" spans="1:10">
      <c r="A275" s="59" t="s">
        <v>777</v>
      </c>
      <c r="B275" s="59" t="s">
        <v>737</v>
      </c>
      <c r="C275" s="59" t="s">
        <v>778</v>
      </c>
      <c r="D275" s="59" t="s">
        <v>752</v>
      </c>
      <c r="E275" s="60" t="s">
        <v>763</v>
      </c>
      <c r="F275" s="59" t="s">
        <v>799</v>
      </c>
      <c r="G275" s="61" t="str">
        <f t="shared" si="0"/>
        <v>Université_8_Mai_1945_de_GuelmaFacultés_des_Sciences_et_de_la_Technologie</v>
      </c>
      <c r="I275" s="62" t="s">
        <v>796</v>
      </c>
      <c r="J275" s="63" t="s">
        <v>800</v>
      </c>
    </row>
    <row r="276" spans="1:10">
      <c r="A276" s="59" t="s">
        <v>777</v>
      </c>
      <c r="B276" s="59" t="s">
        <v>737</v>
      </c>
      <c r="C276" s="59" t="s">
        <v>778</v>
      </c>
      <c r="D276" s="59" t="s">
        <v>752</v>
      </c>
      <c r="E276" s="60" t="s">
        <v>763</v>
      </c>
      <c r="F276" s="59" t="s">
        <v>801</v>
      </c>
      <c r="G276" s="61" t="str">
        <f t="shared" si="0"/>
        <v>Université_8_Mai_1945_de_GuelmaFacultés_des_Sciences_et_de_la_Technologie</v>
      </c>
      <c r="I276" s="62" t="s">
        <v>796</v>
      </c>
      <c r="J276" s="63" t="s">
        <v>746</v>
      </c>
    </row>
    <row r="277" spans="1:10">
      <c r="A277" s="59" t="s">
        <v>802</v>
      </c>
      <c r="B277" s="59" t="s">
        <v>737</v>
      </c>
      <c r="C277" s="59" t="s">
        <v>674</v>
      </c>
      <c r="D277" s="59" t="s">
        <v>765</v>
      </c>
      <c r="E277" s="60" t="s">
        <v>753</v>
      </c>
      <c r="F277" s="59" t="s">
        <v>773</v>
      </c>
      <c r="G277" s="61" t="str">
        <f t="shared" si="0"/>
        <v>Université_Abdelhak_Benhamouda_de_JijelFaculté_de_Droit_et_des_Sciences_Politiques</v>
      </c>
      <c r="I277" s="62" t="s">
        <v>796</v>
      </c>
      <c r="J277" s="63" t="s">
        <v>761</v>
      </c>
    </row>
    <row r="278" spans="1:10">
      <c r="A278" s="59" t="s">
        <v>802</v>
      </c>
      <c r="B278" s="59" t="s">
        <v>737</v>
      </c>
      <c r="C278" s="59" t="s">
        <v>674</v>
      </c>
      <c r="D278" s="59" t="s">
        <v>765</v>
      </c>
      <c r="E278" s="60" t="s">
        <v>753</v>
      </c>
      <c r="F278" s="59" t="s">
        <v>775</v>
      </c>
      <c r="G278" s="61" t="str">
        <f t="shared" si="0"/>
        <v>Université_Abdelhak_Benhamouda_de_JijelFaculté_de_Droit_et_des_Sciences_Politiques</v>
      </c>
      <c r="I278" s="62" t="s">
        <v>796</v>
      </c>
      <c r="J278" s="63" t="s">
        <v>750</v>
      </c>
    </row>
    <row r="279" spans="1:10">
      <c r="A279" s="59" t="s">
        <v>802</v>
      </c>
      <c r="B279" s="59" t="s">
        <v>737</v>
      </c>
      <c r="C279" s="59" t="s">
        <v>674</v>
      </c>
      <c r="D279" s="59" t="s">
        <v>765</v>
      </c>
      <c r="E279" s="60" t="s">
        <v>767</v>
      </c>
      <c r="F279" s="59" t="s">
        <v>785</v>
      </c>
      <c r="G279" s="61" t="str">
        <f t="shared" si="0"/>
        <v>Université_Abdelhak_Benhamouda_de_JijelFaculté_des_Lettres_et_Langues</v>
      </c>
      <c r="I279" s="59" t="s">
        <v>803</v>
      </c>
      <c r="J279" s="60" t="s">
        <v>772</v>
      </c>
    </row>
    <row r="280" spans="1:10">
      <c r="A280" s="59" t="s">
        <v>802</v>
      </c>
      <c r="B280" s="59" t="s">
        <v>737</v>
      </c>
      <c r="C280" s="59" t="s">
        <v>674</v>
      </c>
      <c r="D280" s="59" t="s">
        <v>765</v>
      </c>
      <c r="E280" s="60" t="s">
        <v>767</v>
      </c>
      <c r="F280" s="59" t="s">
        <v>804</v>
      </c>
      <c r="G280" s="61" t="str">
        <f t="shared" si="0"/>
        <v>Université_Abdelhak_Benhamouda_de_JijelFaculté_des_Lettres_et_Langues</v>
      </c>
      <c r="I280" s="59" t="s">
        <v>803</v>
      </c>
      <c r="J280" s="60" t="s">
        <v>805</v>
      </c>
    </row>
    <row r="281" spans="1:10">
      <c r="A281" s="59" t="s">
        <v>802</v>
      </c>
      <c r="B281" s="59" t="s">
        <v>737</v>
      </c>
      <c r="C281" s="59" t="s">
        <v>674</v>
      </c>
      <c r="D281" s="59" t="s">
        <v>765</v>
      </c>
      <c r="E281" s="60" t="s">
        <v>767</v>
      </c>
      <c r="F281" s="59" t="s">
        <v>806</v>
      </c>
      <c r="G281" s="61" t="str">
        <f t="shared" si="0"/>
        <v>Université_Abdelhak_Benhamouda_de_JijelFaculté_des_Lettres_et_Langues</v>
      </c>
      <c r="I281" s="59" t="s">
        <v>803</v>
      </c>
      <c r="J281" s="60" t="s">
        <v>807</v>
      </c>
    </row>
    <row r="282" spans="1:10">
      <c r="A282" s="59" t="s">
        <v>802</v>
      </c>
      <c r="B282" s="59" t="s">
        <v>737</v>
      </c>
      <c r="C282" s="59" t="s">
        <v>674</v>
      </c>
      <c r="D282" s="59" t="s">
        <v>765</v>
      </c>
      <c r="E282" s="60" t="s">
        <v>769</v>
      </c>
      <c r="F282" s="59" t="s">
        <v>808</v>
      </c>
      <c r="G282" s="61" t="str">
        <f t="shared" si="0"/>
        <v>Université_Abdelhak_Benhamouda_de_JijelFaculté_des_Sciences_de_la_Nature_et_de_la_Vie</v>
      </c>
      <c r="I282" s="59" t="s">
        <v>803</v>
      </c>
      <c r="J282" s="60" t="s">
        <v>809</v>
      </c>
    </row>
    <row r="283" spans="1:10">
      <c r="A283" s="58" t="s">
        <v>802</v>
      </c>
      <c r="B283" s="59" t="s">
        <v>737</v>
      </c>
      <c r="C283" s="59" t="s">
        <v>674</v>
      </c>
      <c r="D283" s="59" t="s">
        <v>765</v>
      </c>
      <c r="E283" s="60" t="s">
        <v>769</v>
      </c>
      <c r="F283" s="59" t="s">
        <v>810</v>
      </c>
      <c r="G283" s="61" t="str">
        <f t="shared" si="0"/>
        <v>Université_Abdelhak_Benhamouda_de_JijelFaculté_des_Sciences_de_la_Nature_et_de_la_Vie</v>
      </c>
      <c r="I283" s="59" t="s">
        <v>803</v>
      </c>
      <c r="J283" s="60" t="s">
        <v>811</v>
      </c>
    </row>
    <row r="284" spans="1:10">
      <c r="A284" s="58" t="s">
        <v>802</v>
      </c>
      <c r="B284" s="59" t="s">
        <v>737</v>
      </c>
      <c r="C284" s="59" t="s">
        <v>674</v>
      </c>
      <c r="D284" s="59" t="s">
        <v>765</v>
      </c>
      <c r="E284" s="60" t="s">
        <v>769</v>
      </c>
      <c r="F284" s="59" t="s">
        <v>812</v>
      </c>
      <c r="G284" s="61" t="str">
        <f t="shared" si="0"/>
        <v>Université_Abdelhak_Benhamouda_de_JijelFaculté_des_Sciences_de_la_Nature_et_de_la_Vie</v>
      </c>
      <c r="I284" s="62" t="s">
        <v>813</v>
      </c>
      <c r="J284" s="63" t="s">
        <v>753</v>
      </c>
    </row>
    <row r="285" spans="1:10">
      <c r="A285" s="58" t="s">
        <v>802</v>
      </c>
      <c r="B285" s="59" t="s">
        <v>737</v>
      </c>
      <c r="C285" s="59" t="s">
        <v>674</v>
      </c>
      <c r="D285" s="59" t="s">
        <v>765</v>
      </c>
      <c r="E285" s="60" t="s">
        <v>769</v>
      </c>
      <c r="F285" s="59" t="s">
        <v>814</v>
      </c>
      <c r="G285" s="61" t="str">
        <f t="shared" si="0"/>
        <v>Université_Abdelhak_Benhamouda_de_JijelFaculté_des_Sciences_de_la_Nature_et_de_la_Vie</v>
      </c>
      <c r="I285" s="62" t="s">
        <v>813</v>
      </c>
      <c r="J285" s="63" t="s">
        <v>815</v>
      </c>
    </row>
    <row r="286" spans="1:10">
      <c r="A286" s="58" t="s">
        <v>802</v>
      </c>
      <c r="B286" s="59" t="s">
        <v>737</v>
      </c>
      <c r="C286" s="59" t="s">
        <v>674</v>
      </c>
      <c r="D286" s="59" t="s">
        <v>765</v>
      </c>
      <c r="E286" s="60" t="s">
        <v>769</v>
      </c>
      <c r="F286" s="59" t="s">
        <v>816</v>
      </c>
      <c r="G286" s="61" t="str">
        <f t="shared" si="0"/>
        <v>Université_Abdelhak_Benhamouda_de_JijelFaculté_des_Sciences_de_la_Nature_et_de_la_Vie</v>
      </c>
      <c r="I286" s="62" t="s">
        <v>813</v>
      </c>
      <c r="J286" s="63" t="s">
        <v>781</v>
      </c>
    </row>
    <row r="287" spans="1:10">
      <c r="A287" s="58" t="s">
        <v>802</v>
      </c>
      <c r="B287" s="59" t="s">
        <v>737</v>
      </c>
      <c r="C287" s="59" t="s">
        <v>674</v>
      </c>
      <c r="D287" s="59" t="s">
        <v>765</v>
      </c>
      <c r="E287" s="60" t="s">
        <v>769</v>
      </c>
      <c r="F287" s="59" t="s">
        <v>817</v>
      </c>
      <c r="G287" s="61" t="str">
        <f t="shared" si="0"/>
        <v>Université_Abdelhak_Benhamouda_de_JijelFaculté_des_Sciences_de_la_Nature_et_de_la_Vie</v>
      </c>
      <c r="I287" s="62" t="s">
        <v>813</v>
      </c>
      <c r="J287" s="63" t="s">
        <v>739</v>
      </c>
    </row>
    <row r="288" spans="1:10">
      <c r="A288" s="58" t="s">
        <v>802</v>
      </c>
      <c r="B288" s="59" t="s">
        <v>737</v>
      </c>
      <c r="C288" s="59" t="s">
        <v>674</v>
      </c>
      <c r="D288" s="59" t="s">
        <v>765</v>
      </c>
      <c r="E288" s="60" t="s">
        <v>746</v>
      </c>
      <c r="F288" s="59" t="s">
        <v>762</v>
      </c>
      <c r="G288" s="61" t="str">
        <f t="shared" si="0"/>
        <v>Université_Abdelhak_Benhamouda_de_JijelFaculté_des_Sciences_Economiques_Commerciales_et_des_Sciences_de_Gestion</v>
      </c>
      <c r="I288" s="62" t="s">
        <v>813</v>
      </c>
      <c r="J288" s="63" t="s">
        <v>818</v>
      </c>
    </row>
    <row r="289" spans="1:10">
      <c r="A289" s="58" t="s">
        <v>802</v>
      </c>
      <c r="B289" s="59" t="s">
        <v>737</v>
      </c>
      <c r="C289" s="59" t="s">
        <v>674</v>
      </c>
      <c r="D289" s="59" t="s">
        <v>765</v>
      </c>
      <c r="E289" s="60" t="s">
        <v>746</v>
      </c>
      <c r="F289" s="59" t="s">
        <v>764</v>
      </c>
      <c r="G289" s="61" t="str">
        <f t="shared" si="0"/>
        <v>Université_Abdelhak_Benhamouda_de_JijelFaculté_des_Sciences_Economiques_Commerciales_et_des_Sciences_de_Gestion</v>
      </c>
      <c r="I289" s="62" t="s">
        <v>813</v>
      </c>
      <c r="J289" s="63" t="s">
        <v>761</v>
      </c>
    </row>
    <row r="290" spans="1:10">
      <c r="A290" s="58" t="s">
        <v>802</v>
      </c>
      <c r="B290" s="59" t="s">
        <v>737</v>
      </c>
      <c r="C290" s="59" t="s">
        <v>674</v>
      </c>
      <c r="D290" s="59" t="s">
        <v>765</v>
      </c>
      <c r="E290" s="89" t="s">
        <v>772</v>
      </c>
      <c r="F290" s="59" t="s">
        <v>819</v>
      </c>
      <c r="G290" s="61" t="str">
        <f t="shared" si="0"/>
        <v>Université_Abdelhak_Benhamouda_de_JijelFaculté_des_Sciences_et_de_la_Technologie</v>
      </c>
      <c r="I290" s="62" t="s">
        <v>813</v>
      </c>
      <c r="J290" s="63" t="s">
        <v>744</v>
      </c>
    </row>
    <row r="291" spans="1:10">
      <c r="A291" s="59" t="s">
        <v>802</v>
      </c>
      <c r="B291" s="59" t="s">
        <v>737</v>
      </c>
      <c r="C291" s="59" t="s">
        <v>674</v>
      </c>
      <c r="D291" s="59" t="s">
        <v>765</v>
      </c>
      <c r="E291" s="89" t="s">
        <v>772</v>
      </c>
      <c r="F291" s="59" t="s">
        <v>820</v>
      </c>
      <c r="G291" s="61" t="str">
        <f t="shared" si="0"/>
        <v>Université_Abdelhak_Benhamouda_de_JijelFaculté_des_Sciences_et_de_la_Technologie</v>
      </c>
      <c r="I291" s="62" t="s">
        <v>813</v>
      </c>
      <c r="J291" s="62" t="s">
        <v>821</v>
      </c>
    </row>
    <row r="292" spans="1:10">
      <c r="A292" s="59" t="s">
        <v>802</v>
      </c>
      <c r="B292" s="59" t="s">
        <v>737</v>
      </c>
      <c r="C292" s="59" t="s">
        <v>674</v>
      </c>
      <c r="D292" s="59" t="s">
        <v>765</v>
      </c>
      <c r="E292" s="60" t="s">
        <v>774</v>
      </c>
      <c r="F292" s="59"/>
      <c r="G292" s="61" t="str">
        <f t="shared" si="0"/>
        <v>Université_Abdelhak_Benhamouda_de_JijelFaculté_des_Sciences_Exactes_et_Informatique</v>
      </c>
      <c r="I292" s="59" t="s">
        <v>822</v>
      </c>
      <c r="J292" s="60" t="s">
        <v>753</v>
      </c>
    </row>
    <row r="293" spans="1:10">
      <c r="A293" s="59" t="s">
        <v>823</v>
      </c>
      <c r="B293" s="59" t="s">
        <v>824</v>
      </c>
      <c r="C293" s="59" t="s">
        <v>675</v>
      </c>
      <c r="D293" s="59" t="s">
        <v>776</v>
      </c>
      <c r="E293" s="60" t="s">
        <v>753</v>
      </c>
      <c r="F293" s="59"/>
      <c r="G293" s="61" t="str">
        <f t="shared" si="0"/>
        <v>Université_Abdelhamid_Ibn_Badis_de_MostaganemFaculté_de_Droit_et_des_Sciences_Politiques</v>
      </c>
      <c r="I293" s="59" t="s">
        <v>822</v>
      </c>
      <c r="J293" s="60" t="s">
        <v>781</v>
      </c>
    </row>
    <row r="294" spans="1:10">
      <c r="A294" s="59" t="s">
        <v>823</v>
      </c>
      <c r="B294" s="59" t="s">
        <v>824</v>
      </c>
      <c r="C294" s="59" t="s">
        <v>675</v>
      </c>
      <c r="D294" s="59" t="s">
        <v>776</v>
      </c>
      <c r="E294" s="60" t="s">
        <v>781</v>
      </c>
      <c r="F294" s="59"/>
      <c r="G294" s="61" t="str">
        <f t="shared" si="0"/>
        <v>Université_Abdelhamid_Ibn_Badis_de_MostaganemFaculté_de_Médecine</v>
      </c>
      <c r="I294" s="59" t="s">
        <v>822</v>
      </c>
      <c r="J294" s="60" t="s">
        <v>825</v>
      </c>
    </row>
    <row r="295" spans="1:10">
      <c r="A295" s="59" t="s">
        <v>823</v>
      </c>
      <c r="B295" s="59" t="s">
        <v>824</v>
      </c>
      <c r="C295" s="59" t="s">
        <v>675</v>
      </c>
      <c r="D295" s="59" t="s">
        <v>776</v>
      </c>
      <c r="E295" s="60" t="s">
        <v>782</v>
      </c>
      <c r="F295" s="59" t="s">
        <v>826</v>
      </c>
      <c r="G295" s="61" t="str">
        <f t="shared" si="0"/>
        <v>Université_Abdelhamid_Ibn_Badis_de_MostaganemFaculté_des_Lettres_et_des_Arts</v>
      </c>
      <c r="I295" s="59" t="s">
        <v>822</v>
      </c>
      <c r="J295" s="60" t="s">
        <v>744</v>
      </c>
    </row>
    <row r="296" spans="1:10">
      <c r="A296" s="59" t="s">
        <v>823</v>
      </c>
      <c r="B296" s="59" t="s">
        <v>824</v>
      </c>
      <c r="C296" s="59" t="s">
        <v>675</v>
      </c>
      <c r="D296" s="59" t="s">
        <v>776</v>
      </c>
      <c r="E296" s="60" t="s">
        <v>782</v>
      </c>
      <c r="F296" s="59" t="s">
        <v>827</v>
      </c>
      <c r="G296" s="61" t="str">
        <f t="shared" si="0"/>
        <v>Université_Abdelhamid_Ibn_Badis_de_MostaganemFaculté_des_Lettres_et_des_Arts</v>
      </c>
      <c r="I296" s="59" t="s">
        <v>822</v>
      </c>
      <c r="J296" s="60" t="s">
        <v>828</v>
      </c>
    </row>
    <row r="297" spans="1:10">
      <c r="A297" s="59" t="s">
        <v>823</v>
      </c>
      <c r="B297" s="59" t="s">
        <v>824</v>
      </c>
      <c r="C297" s="59" t="s">
        <v>675</v>
      </c>
      <c r="D297" s="59" t="s">
        <v>776</v>
      </c>
      <c r="E297" s="60" t="s">
        <v>782</v>
      </c>
      <c r="F297" s="59" t="s">
        <v>829</v>
      </c>
      <c r="G297" s="61" t="str">
        <f t="shared" si="0"/>
        <v>Université_Abdelhamid_Ibn_Badis_de_MostaganemFaculté_des_Lettres_et_des_Arts</v>
      </c>
      <c r="I297" s="59" t="s">
        <v>822</v>
      </c>
      <c r="J297" s="60" t="s">
        <v>830</v>
      </c>
    </row>
    <row r="298" spans="1:10">
      <c r="A298" s="59" t="s">
        <v>823</v>
      </c>
      <c r="B298" s="59" t="s">
        <v>824</v>
      </c>
      <c r="C298" s="59" t="s">
        <v>675</v>
      </c>
      <c r="D298" s="59" t="s">
        <v>776</v>
      </c>
      <c r="E298" s="60" t="s">
        <v>782</v>
      </c>
      <c r="F298" s="59" t="s">
        <v>831</v>
      </c>
      <c r="G298" s="61" t="str">
        <f t="shared" si="0"/>
        <v>Université_Abdelhamid_Ibn_Badis_de_MostaganemFaculté_des_Lettres_et_des_Arts</v>
      </c>
      <c r="I298" s="59" t="s">
        <v>822</v>
      </c>
      <c r="J298" s="60" t="s">
        <v>832</v>
      </c>
    </row>
    <row r="299" spans="1:10">
      <c r="A299" s="59" t="s">
        <v>823</v>
      </c>
      <c r="B299" s="59" t="s">
        <v>824</v>
      </c>
      <c r="C299" s="59" t="s">
        <v>675</v>
      </c>
      <c r="D299" s="59" t="s">
        <v>776</v>
      </c>
      <c r="E299" s="60" t="s">
        <v>782</v>
      </c>
      <c r="F299" s="59" t="s">
        <v>833</v>
      </c>
      <c r="G299" s="61" t="str">
        <f t="shared" si="0"/>
        <v>Université_Abdelhamid_Ibn_Badis_de_MostaganemFaculté_des_Lettres_et_des_Arts</v>
      </c>
      <c r="I299" s="62" t="s">
        <v>834</v>
      </c>
      <c r="J299" s="63" t="s">
        <v>835</v>
      </c>
    </row>
    <row r="300" spans="1:10">
      <c r="A300" s="59" t="s">
        <v>823</v>
      </c>
      <c r="B300" s="59" t="s">
        <v>824</v>
      </c>
      <c r="C300" s="59" t="s">
        <v>675</v>
      </c>
      <c r="D300" s="59" t="s">
        <v>776</v>
      </c>
      <c r="E300" s="60" t="s">
        <v>836</v>
      </c>
      <c r="F300" s="59" t="s">
        <v>837</v>
      </c>
      <c r="G300" s="61" t="str">
        <f t="shared" si="0"/>
        <v>Université_Abdelhamid_Ibn_Badis_de_MostaganemFaculté_des_Sciences_de_la_Nature_et_de_la_Vie_</v>
      </c>
      <c r="I300" s="62" t="s">
        <v>834</v>
      </c>
      <c r="J300" s="63" t="s">
        <v>838</v>
      </c>
    </row>
    <row r="301" spans="1:10">
      <c r="A301" s="59" t="s">
        <v>823</v>
      </c>
      <c r="B301" s="59" t="s">
        <v>824</v>
      </c>
      <c r="C301" s="59" t="s">
        <v>675</v>
      </c>
      <c r="D301" s="59" t="s">
        <v>776</v>
      </c>
      <c r="E301" s="60" t="s">
        <v>836</v>
      </c>
      <c r="F301" s="59" t="s">
        <v>839</v>
      </c>
      <c r="G301" s="61" t="str">
        <f t="shared" si="0"/>
        <v>Université_Abdelhamid_Ibn_Badis_de_MostaganemFaculté_des_Sciences_de_la_Nature_et_de_la_Vie_</v>
      </c>
      <c r="I301" s="62" t="s">
        <v>834</v>
      </c>
      <c r="J301" s="63" t="s">
        <v>840</v>
      </c>
    </row>
    <row r="302" spans="1:10">
      <c r="A302" s="59" t="s">
        <v>823</v>
      </c>
      <c r="B302" s="59" t="s">
        <v>824</v>
      </c>
      <c r="C302" s="59" t="s">
        <v>675</v>
      </c>
      <c r="D302" s="59" t="s">
        <v>776</v>
      </c>
      <c r="E302" s="60" t="s">
        <v>836</v>
      </c>
      <c r="F302" s="59" t="s">
        <v>791</v>
      </c>
      <c r="G302" s="61" t="str">
        <f t="shared" si="0"/>
        <v>Université_Abdelhamid_Ibn_Badis_de_MostaganemFaculté_des_Sciences_de_la_Nature_et_de_la_Vie_</v>
      </c>
      <c r="I302" s="59"/>
      <c r="J302" s="60"/>
    </row>
    <row r="303" spans="1:10">
      <c r="A303" s="59" t="s">
        <v>823</v>
      </c>
      <c r="B303" s="59" t="s">
        <v>824</v>
      </c>
      <c r="C303" s="59" t="s">
        <v>675</v>
      </c>
      <c r="D303" s="59" t="s">
        <v>776</v>
      </c>
      <c r="E303" s="60" t="s">
        <v>836</v>
      </c>
      <c r="F303" s="59" t="s">
        <v>841</v>
      </c>
      <c r="G303" s="61" t="str">
        <f t="shared" si="0"/>
        <v>Université_Abdelhamid_Ibn_Badis_de_MostaganemFaculté_des_Sciences_de_la_Nature_et_de_la_Vie_</v>
      </c>
      <c r="I303" s="59" t="s">
        <v>842</v>
      </c>
      <c r="J303" s="60" t="s">
        <v>742</v>
      </c>
    </row>
    <row r="304" spans="1:10">
      <c r="A304" s="59" t="s">
        <v>823</v>
      </c>
      <c r="B304" s="59" t="s">
        <v>824</v>
      </c>
      <c r="C304" s="59" t="s">
        <v>675</v>
      </c>
      <c r="D304" s="59" t="s">
        <v>776</v>
      </c>
      <c r="E304" s="60" t="s">
        <v>843</v>
      </c>
      <c r="F304" s="59"/>
      <c r="G304" s="61" t="str">
        <f t="shared" si="0"/>
        <v>Université_Abdelhamid_Ibn_Badis_de_MostaganemFaculté_des_Sciences_Economiques,_Commerciales_et_des_Sciences_de_Gestion</v>
      </c>
      <c r="I304" s="59" t="s">
        <v>842</v>
      </c>
      <c r="J304" s="60" t="s">
        <v>844</v>
      </c>
    </row>
    <row r="305" spans="1:10">
      <c r="A305" s="59" t="s">
        <v>823</v>
      </c>
      <c r="B305" s="59" t="s">
        <v>824</v>
      </c>
      <c r="C305" s="59" t="s">
        <v>675</v>
      </c>
      <c r="D305" s="59" t="s">
        <v>776</v>
      </c>
      <c r="E305" s="60" t="s">
        <v>772</v>
      </c>
      <c r="F305" s="59" t="s">
        <v>846</v>
      </c>
      <c r="G305" s="61" t="str">
        <f t="shared" si="0"/>
        <v>Université_Abdelhamid_Ibn_Badis_de_MostaganemFaculté_des_Sciences_et_de_la_Technologie</v>
      </c>
      <c r="I305" s="59" t="s">
        <v>842</v>
      </c>
      <c r="J305" s="60" t="s">
        <v>847</v>
      </c>
    </row>
    <row r="306" spans="1:10">
      <c r="A306" s="59" t="s">
        <v>823</v>
      </c>
      <c r="B306" s="59" t="s">
        <v>824</v>
      </c>
      <c r="C306" s="59" t="s">
        <v>675</v>
      </c>
      <c r="D306" s="59" t="s">
        <v>776</v>
      </c>
      <c r="E306" s="60" t="s">
        <v>772</v>
      </c>
      <c r="F306" s="59" t="s">
        <v>848</v>
      </c>
      <c r="G306" s="61" t="str">
        <f t="shared" si="0"/>
        <v>Université_Abdelhamid_Ibn_Badis_de_MostaganemFaculté_des_Sciences_et_de_la_Technologie</v>
      </c>
      <c r="I306" s="59" t="s">
        <v>842</v>
      </c>
      <c r="J306" s="60" t="s">
        <v>849</v>
      </c>
    </row>
    <row r="307" spans="1:10">
      <c r="A307" s="59" t="s">
        <v>823</v>
      </c>
      <c r="B307" s="59" t="s">
        <v>824</v>
      </c>
      <c r="C307" s="59" t="s">
        <v>675</v>
      </c>
      <c r="D307" s="59" t="s">
        <v>776</v>
      </c>
      <c r="E307" s="60" t="s">
        <v>772</v>
      </c>
      <c r="F307" s="59" t="s">
        <v>850</v>
      </c>
      <c r="G307" s="61" t="str">
        <f t="shared" si="0"/>
        <v>Université_Abdelhamid_Ibn_Badis_de_MostaganemFaculté_des_Sciences_et_de_la_Technologie</v>
      </c>
      <c r="I307" s="62" t="s">
        <v>851</v>
      </c>
      <c r="J307" s="63" t="s">
        <v>852</v>
      </c>
    </row>
    <row r="308" spans="1:10">
      <c r="A308" s="59" t="s">
        <v>823</v>
      </c>
      <c r="B308" s="59" t="s">
        <v>824</v>
      </c>
      <c r="C308" s="59" t="s">
        <v>675</v>
      </c>
      <c r="D308" s="59" t="s">
        <v>776</v>
      </c>
      <c r="E308" s="60" t="s">
        <v>772</v>
      </c>
      <c r="F308" s="59" t="s">
        <v>853</v>
      </c>
      <c r="G308" s="61" t="str">
        <f t="shared" si="0"/>
        <v>Université_Abdelhamid_Ibn_Badis_de_MostaganemFaculté_des_Sciences_et_de_la_Technologie</v>
      </c>
      <c r="I308" s="62" t="s">
        <v>851</v>
      </c>
      <c r="J308" s="63" t="s">
        <v>746</v>
      </c>
    </row>
    <row r="309" spans="1:10">
      <c r="A309" s="59" t="s">
        <v>823</v>
      </c>
      <c r="B309" s="59" t="s">
        <v>824</v>
      </c>
      <c r="C309" s="59" t="s">
        <v>675</v>
      </c>
      <c r="D309" s="59" t="s">
        <v>776</v>
      </c>
      <c r="E309" s="60" t="s">
        <v>774</v>
      </c>
      <c r="F309" s="59"/>
      <c r="G309" s="61" t="str">
        <f t="shared" si="0"/>
        <v>Université_Abdelhamid_Ibn_Badis_de_MostaganemFaculté_des_Sciences_Exactes_et_Informatique</v>
      </c>
      <c r="I309" s="62" t="s">
        <v>851</v>
      </c>
      <c r="J309" s="63" t="s">
        <v>854</v>
      </c>
    </row>
    <row r="310" spans="1:10">
      <c r="A310" s="59" t="s">
        <v>823</v>
      </c>
      <c r="B310" s="59" t="s">
        <v>824</v>
      </c>
      <c r="C310" s="59" t="s">
        <v>675</v>
      </c>
      <c r="D310" s="59" t="s">
        <v>776</v>
      </c>
      <c r="E310" s="60" t="s">
        <v>787</v>
      </c>
      <c r="F310" s="59" t="s">
        <v>855</v>
      </c>
      <c r="G310" s="61" t="str">
        <f t="shared" si="0"/>
        <v>Université_Abdelhamid_Ibn_Badis_de_MostaganemFaculté_des_Sciences_Sociales</v>
      </c>
      <c r="I310" s="62" t="s">
        <v>851</v>
      </c>
      <c r="J310" s="63" t="s">
        <v>856</v>
      </c>
    </row>
    <row r="311" spans="1:10">
      <c r="A311" s="59" t="s">
        <v>823</v>
      </c>
      <c r="B311" s="59" t="s">
        <v>824</v>
      </c>
      <c r="C311" s="59" t="s">
        <v>675</v>
      </c>
      <c r="D311" s="59" t="s">
        <v>776</v>
      </c>
      <c r="E311" s="60" t="s">
        <v>787</v>
      </c>
      <c r="F311" s="59" t="s">
        <v>768</v>
      </c>
      <c r="G311" s="61" t="str">
        <f t="shared" si="0"/>
        <v>Université_Abdelhamid_Ibn_Badis_de_MostaganemFaculté_des_Sciences_Sociales</v>
      </c>
      <c r="I311" s="59"/>
      <c r="J311" s="60"/>
    </row>
    <row r="312" spans="1:10">
      <c r="A312" s="59" t="s">
        <v>823</v>
      </c>
      <c r="B312" s="59" t="s">
        <v>824</v>
      </c>
      <c r="C312" s="59" t="s">
        <v>675</v>
      </c>
      <c r="D312" s="59" t="s">
        <v>776</v>
      </c>
      <c r="E312" s="60" t="s">
        <v>787</v>
      </c>
      <c r="F312" s="59" t="s">
        <v>804</v>
      </c>
      <c r="G312" s="61" t="str">
        <f t="shared" si="0"/>
        <v>Université_Abdelhamid_Ibn_Badis_de_MostaganemFaculté_des_Sciences_Sociales</v>
      </c>
      <c r="I312" s="59"/>
      <c r="J312" s="60"/>
    </row>
    <row r="313" spans="1:10">
      <c r="A313" s="59" t="s">
        <v>823</v>
      </c>
      <c r="B313" s="59" t="s">
        <v>824</v>
      </c>
      <c r="C313" s="59" t="s">
        <v>675</v>
      </c>
      <c r="D313" s="59" t="s">
        <v>776</v>
      </c>
      <c r="E313" s="60" t="s">
        <v>787</v>
      </c>
      <c r="F313" s="59" t="s">
        <v>858</v>
      </c>
      <c r="G313" s="61" t="str">
        <f t="shared" si="0"/>
        <v>Université_Abdelhamid_Ibn_Badis_de_MostaganemFaculté_des_Sciences_Sociales</v>
      </c>
      <c r="I313" s="59"/>
      <c r="J313" s="60"/>
    </row>
    <row r="314" spans="1:10">
      <c r="A314" s="59" t="s">
        <v>823</v>
      </c>
      <c r="B314" s="59" t="s">
        <v>824</v>
      </c>
      <c r="C314" s="59" t="s">
        <v>675</v>
      </c>
      <c r="D314" s="59" t="s">
        <v>776</v>
      </c>
      <c r="E314" s="60" t="s">
        <v>859</v>
      </c>
      <c r="F314" s="59" t="s">
        <v>860</v>
      </c>
      <c r="G314" s="61" t="str">
        <f t="shared" si="0"/>
        <v>Université_Abdelhamid_Ibn_Badis_de_MostaganemInstitut_d’Education_Physique_et_Sportive</v>
      </c>
      <c r="I314" s="59"/>
      <c r="J314" s="60"/>
    </row>
    <row r="315" spans="1:10">
      <c r="A315" s="59" t="s">
        <v>823</v>
      </c>
      <c r="B315" s="59" t="s">
        <v>824</v>
      </c>
      <c r="C315" s="59" t="s">
        <v>675</v>
      </c>
      <c r="D315" s="59" t="s">
        <v>776</v>
      </c>
      <c r="E315" s="60" t="s">
        <v>859</v>
      </c>
      <c r="F315" s="59" t="s">
        <v>862</v>
      </c>
      <c r="G315" s="61" t="str">
        <f t="shared" si="0"/>
        <v>Université_Abdelhamid_Ibn_Badis_de_MostaganemInstitut_d’Education_Physique_et_Sportive</v>
      </c>
      <c r="I315" s="62" t="s">
        <v>863</v>
      </c>
      <c r="J315" s="63" t="s">
        <v>753</v>
      </c>
    </row>
    <row r="316" spans="1:10">
      <c r="A316" s="59" t="s">
        <v>823</v>
      </c>
      <c r="B316" s="59" t="s">
        <v>824</v>
      </c>
      <c r="C316" s="59" t="s">
        <v>675</v>
      </c>
      <c r="D316" s="59" t="s">
        <v>776</v>
      </c>
      <c r="E316" s="60" t="s">
        <v>859</v>
      </c>
      <c r="F316" s="59" t="s">
        <v>864</v>
      </c>
      <c r="G316" s="61" t="str">
        <f t="shared" si="0"/>
        <v>Université_Abdelhamid_Ibn_Badis_de_MostaganemInstitut_d’Education_Physique_et_Sportive</v>
      </c>
      <c r="I316" s="62" t="s">
        <v>863</v>
      </c>
      <c r="J316" s="63" t="s">
        <v>742</v>
      </c>
    </row>
    <row r="317" spans="1:10">
      <c r="A317" s="59" t="s">
        <v>865</v>
      </c>
      <c r="B317" s="59" t="s">
        <v>866</v>
      </c>
      <c r="C317" s="59" t="s">
        <v>676</v>
      </c>
      <c r="D317" s="59" t="s">
        <v>792</v>
      </c>
      <c r="E317" s="60" t="s">
        <v>753</v>
      </c>
      <c r="F317" s="59" t="s">
        <v>867</v>
      </c>
      <c r="G317" s="61" t="str">
        <f t="shared" si="0"/>
        <v>Université_Abderrahmane_Mira_de_BéjaiaFaculté_de_Droit_et_des_Sciences_Politiques</v>
      </c>
      <c r="I317" s="62" t="s">
        <v>863</v>
      </c>
      <c r="J317" s="63" t="s">
        <v>758</v>
      </c>
    </row>
    <row r="318" spans="1:10">
      <c r="A318" s="59" t="s">
        <v>865</v>
      </c>
      <c r="B318" s="59" t="s">
        <v>866</v>
      </c>
      <c r="C318" s="59" t="s">
        <v>676</v>
      </c>
      <c r="D318" s="59" t="s">
        <v>792</v>
      </c>
      <c r="E318" s="60" t="s">
        <v>753</v>
      </c>
      <c r="F318" s="59" t="s">
        <v>868</v>
      </c>
      <c r="G318" s="61" t="str">
        <f t="shared" si="0"/>
        <v>Université_Abderrahmane_Mira_de_BéjaiaFaculté_de_Droit_et_des_Sciences_Politiques</v>
      </c>
      <c r="I318" s="62" t="s">
        <v>863</v>
      </c>
      <c r="J318" s="63" t="s">
        <v>869</v>
      </c>
    </row>
    <row r="319" spans="1:10">
      <c r="A319" s="59" t="s">
        <v>865</v>
      </c>
      <c r="B319" s="59" t="s">
        <v>866</v>
      </c>
      <c r="C319" s="59" t="s">
        <v>676</v>
      </c>
      <c r="D319" s="59" t="s">
        <v>792</v>
      </c>
      <c r="E319" s="60" t="s">
        <v>753</v>
      </c>
      <c r="F319" s="59" t="s">
        <v>870</v>
      </c>
      <c r="G319" s="61" t="str">
        <f t="shared" si="0"/>
        <v>Université_Abderrahmane_Mira_de_BéjaiaFaculté_de_Droit_et_des_Sciences_Politiques</v>
      </c>
      <c r="I319" s="62" t="s">
        <v>863</v>
      </c>
      <c r="J319" s="63" t="s">
        <v>772</v>
      </c>
    </row>
    <row r="320" spans="1:10">
      <c r="A320" s="59" t="s">
        <v>865</v>
      </c>
      <c r="B320" s="59" t="s">
        <v>866</v>
      </c>
      <c r="C320" s="59" t="s">
        <v>676</v>
      </c>
      <c r="D320" s="59" t="s">
        <v>792</v>
      </c>
      <c r="E320" s="60" t="s">
        <v>753</v>
      </c>
      <c r="F320" s="59" t="s">
        <v>871</v>
      </c>
      <c r="G320" s="61" t="str">
        <f t="shared" ref="G320:G383" si="1">CONCATENATE(SUBSTITUTE(C320," ","_"),SUBSTITUTE(E320," ","_"))</f>
        <v>Université_Abderrahmane_Mira_de_BéjaiaFaculté_de_Droit_et_des_Sciences_Politiques</v>
      </c>
      <c r="I320" s="62" t="s">
        <v>863</v>
      </c>
      <c r="J320" s="63" t="s">
        <v>872</v>
      </c>
    </row>
    <row r="321" spans="1:10">
      <c r="A321" s="59" t="s">
        <v>865</v>
      </c>
      <c r="B321" s="59" t="s">
        <v>866</v>
      </c>
      <c r="C321" s="59" t="s">
        <v>676</v>
      </c>
      <c r="D321" s="59" t="s">
        <v>792</v>
      </c>
      <c r="E321" s="60" t="s">
        <v>753</v>
      </c>
      <c r="F321" s="59" t="s">
        <v>873</v>
      </c>
      <c r="G321" s="61" t="str">
        <f t="shared" si="1"/>
        <v>Université_Abderrahmane_Mira_de_BéjaiaFaculté_de_Droit_et_des_Sciences_Politiques</v>
      </c>
      <c r="I321" s="62" t="s">
        <v>863</v>
      </c>
      <c r="J321" s="63" t="s">
        <v>874</v>
      </c>
    </row>
    <row r="322" spans="1:10">
      <c r="A322" s="59" t="s">
        <v>865</v>
      </c>
      <c r="B322" s="59" t="s">
        <v>866</v>
      </c>
      <c r="C322" s="59" t="s">
        <v>676</v>
      </c>
      <c r="D322" s="59" t="s">
        <v>792</v>
      </c>
      <c r="E322" s="60" t="s">
        <v>781</v>
      </c>
      <c r="F322" s="59" t="s">
        <v>975</v>
      </c>
      <c r="G322" s="61" t="str">
        <f t="shared" si="1"/>
        <v>Université_Abderrahmane_Mira_de_BéjaiaFaculté_de_Médecine</v>
      </c>
      <c r="I322" s="59" t="s">
        <v>876</v>
      </c>
      <c r="J322" s="60" t="s">
        <v>753</v>
      </c>
    </row>
    <row r="323" spans="1:10">
      <c r="A323" s="59" t="s">
        <v>865</v>
      </c>
      <c r="B323" s="59" t="s">
        <v>866</v>
      </c>
      <c r="C323" s="59" t="s">
        <v>676</v>
      </c>
      <c r="D323" s="59" t="s">
        <v>792</v>
      </c>
      <c r="E323" s="60" t="s">
        <v>781</v>
      </c>
      <c r="F323" s="59" t="s">
        <v>877</v>
      </c>
      <c r="G323" s="61" t="str">
        <f t="shared" si="1"/>
        <v>Université_Abderrahmane_Mira_de_BéjaiaFaculté_de_Médecine</v>
      </c>
      <c r="I323" s="59" t="s">
        <v>876</v>
      </c>
      <c r="J323" s="60" t="s">
        <v>742</v>
      </c>
    </row>
    <row r="324" spans="1:10">
      <c r="A324" s="59" t="s">
        <v>865</v>
      </c>
      <c r="B324" s="59" t="s">
        <v>866</v>
      </c>
      <c r="C324" s="59" t="s">
        <v>676</v>
      </c>
      <c r="D324" s="59" t="s">
        <v>792</v>
      </c>
      <c r="E324" s="60" t="s">
        <v>739</v>
      </c>
      <c r="F324" s="59" t="s">
        <v>878</v>
      </c>
      <c r="G324" s="61" t="str">
        <f t="shared" si="1"/>
        <v>Université_Abderrahmane_Mira_de_BéjaiaFaculté_de_Technologie</v>
      </c>
      <c r="I324" s="59" t="s">
        <v>876</v>
      </c>
      <c r="J324" s="60" t="s">
        <v>879</v>
      </c>
    </row>
    <row r="325" spans="1:10">
      <c r="A325" s="59" t="s">
        <v>865</v>
      </c>
      <c r="B325" s="59" t="s">
        <v>866</v>
      </c>
      <c r="C325" s="59" t="s">
        <v>676</v>
      </c>
      <c r="D325" s="59" t="s">
        <v>792</v>
      </c>
      <c r="E325" s="60" t="s">
        <v>739</v>
      </c>
      <c r="F325" s="59" t="s">
        <v>880</v>
      </c>
      <c r="G325" s="61" t="str">
        <f t="shared" si="1"/>
        <v>Université_Abderrahmane_Mira_de_BéjaiaFaculté_de_Technologie</v>
      </c>
      <c r="I325" s="59" t="s">
        <v>876</v>
      </c>
      <c r="J325" s="60" t="s">
        <v>746</v>
      </c>
    </row>
    <row r="326" spans="1:10">
      <c r="A326" s="58" t="s">
        <v>865</v>
      </c>
      <c r="B326" s="59" t="s">
        <v>866</v>
      </c>
      <c r="C326" s="59" t="s">
        <v>676</v>
      </c>
      <c r="D326" s="59" t="s">
        <v>792</v>
      </c>
      <c r="E326" s="60" t="s">
        <v>739</v>
      </c>
      <c r="F326" s="59" t="s">
        <v>740</v>
      </c>
      <c r="G326" s="61" t="str">
        <f t="shared" si="1"/>
        <v>Université_Abderrahmane_Mira_de_BéjaiaFaculté_de_Technologie</v>
      </c>
      <c r="I326" s="59" t="s">
        <v>876</v>
      </c>
      <c r="J326" s="60" t="s">
        <v>881</v>
      </c>
    </row>
    <row r="327" spans="1:10">
      <c r="A327" s="58" t="s">
        <v>865</v>
      </c>
      <c r="B327" s="59" t="s">
        <v>866</v>
      </c>
      <c r="C327" s="59" t="s">
        <v>676</v>
      </c>
      <c r="D327" s="59" t="s">
        <v>792</v>
      </c>
      <c r="E327" s="60" t="s">
        <v>739</v>
      </c>
      <c r="F327" s="59" t="s">
        <v>797</v>
      </c>
      <c r="G327" s="61" t="str">
        <f t="shared" si="1"/>
        <v>Université_Abderrahmane_Mira_de_BéjaiaFaculté_de_Technologie</v>
      </c>
      <c r="I327" s="59" t="s">
        <v>876</v>
      </c>
      <c r="J327" s="60" t="s">
        <v>761</v>
      </c>
    </row>
    <row r="328" spans="1:10">
      <c r="A328" s="58" t="s">
        <v>865</v>
      </c>
      <c r="B328" s="59" t="s">
        <v>866</v>
      </c>
      <c r="C328" s="59" t="s">
        <v>676</v>
      </c>
      <c r="D328" s="59" t="s">
        <v>792</v>
      </c>
      <c r="E328" s="60" t="s">
        <v>739</v>
      </c>
      <c r="F328" s="59" t="s">
        <v>798</v>
      </c>
      <c r="G328" s="61" t="str">
        <f t="shared" si="1"/>
        <v>Université_Abderrahmane_Mira_de_BéjaiaFaculté_de_Technologie</v>
      </c>
      <c r="I328" s="59" t="s">
        <v>876</v>
      </c>
      <c r="J328" s="60" t="s">
        <v>821</v>
      </c>
    </row>
    <row r="329" spans="1:10">
      <c r="A329" s="58" t="s">
        <v>865</v>
      </c>
      <c r="B329" s="59" t="s">
        <v>866</v>
      </c>
      <c r="C329" s="59" t="s">
        <v>676</v>
      </c>
      <c r="D329" s="59" t="s">
        <v>792</v>
      </c>
      <c r="E329" s="60" t="s">
        <v>739</v>
      </c>
      <c r="F329" s="59" t="s">
        <v>882</v>
      </c>
      <c r="G329" s="61" t="str">
        <f t="shared" si="1"/>
        <v>Université_Abderrahmane_Mira_de_BéjaiaFaculté_de_Technologie</v>
      </c>
      <c r="I329" s="62" t="s">
        <v>883</v>
      </c>
      <c r="J329" s="63" t="s">
        <v>884</v>
      </c>
    </row>
    <row r="330" spans="1:10">
      <c r="A330" s="58" t="s">
        <v>865</v>
      </c>
      <c r="B330" s="59" t="s">
        <v>866</v>
      </c>
      <c r="C330" s="59" t="s">
        <v>676</v>
      </c>
      <c r="D330" s="59" t="s">
        <v>792</v>
      </c>
      <c r="E330" s="60" t="s">
        <v>739</v>
      </c>
      <c r="F330" s="59" t="s">
        <v>850</v>
      </c>
      <c r="G330" s="61" t="str">
        <f t="shared" si="1"/>
        <v>Université_Abderrahmane_Mira_de_BéjaiaFaculté_de_Technologie</v>
      </c>
      <c r="I330" s="62" t="s">
        <v>883</v>
      </c>
      <c r="J330" s="63" t="s">
        <v>1038</v>
      </c>
    </row>
    <row r="331" spans="1:10">
      <c r="A331" s="58" t="s">
        <v>865</v>
      </c>
      <c r="B331" s="59" t="s">
        <v>866</v>
      </c>
      <c r="C331" s="59" t="s">
        <v>676</v>
      </c>
      <c r="D331" s="59" t="s">
        <v>792</v>
      </c>
      <c r="E331" s="60" t="s">
        <v>739</v>
      </c>
      <c r="F331" s="59" t="s">
        <v>747</v>
      </c>
      <c r="G331" s="61" t="str">
        <f t="shared" si="1"/>
        <v>Université_Abderrahmane_Mira_de_BéjaiaFaculté_de_Technologie</v>
      </c>
      <c r="I331" s="62" t="s">
        <v>883</v>
      </c>
      <c r="J331" s="63" t="s">
        <v>746</v>
      </c>
    </row>
    <row r="332" spans="1:10">
      <c r="A332" s="58" t="s">
        <v>865</v>
      </c>
      <c r="B332" s="59" t="s">
        <v>866</v>
      </c>
      <c r="C332" s="59" t="s">
        <v>676</v>
      </c>
      <c r="D332" s="59" t="s">
        <v>792</v>
      </c>
      <c r="E332" s="60" t="s">
        <v>742</v>
      </c>
      <c r="F332" s="59" t="s">
        <v>886</v>
      </c>
      <c r="G332" s="61" t="str">
        <f t="shared" si="1"/>
        <v>Université_Abderrahmane_Mira_de_BéjaiaFaculté_des_Lettres_et_des_Langues</v>
      </c>
      <c r="I332" s="62" t="s">
        <v>883</v>
      </c>
      <c r="J332" s="63" t="s">
        <v>887</v>
      </c>
    </row>
    <row r="333" spans="1:10">
      <c r="A333" s="58" t="s">
        <v>865</v>
      </c>
      <c r="B333" s="59" t="s">
        <v>866</v>
      </c>
      <c r="C333" s="59" t="s">
        <v>676</v>
      </c>
      <c r="D333" s="59" t="s">
        <v>792</v>
      </c>
      <c r="E333" s="60" t="s">
        <v>742</v>
      </c>
      <c r="F333" s="59" t="s">
        <v>888</v>
      </c>
      <c r="G333" s="61" t="str">
        <f t="shared" si="1"/>
        <v>Université_Abderrahmane_Mira_de_BéjaiaFaculté_des_Lettres_et_des_Langues</v>
      </c>
      <c r="I333" s="62" t="s">
        <v>883</v>
      </c>
      <c r="J333" s="63" t="s">
        <v>889</v>
      </c>
    </row>
    <row r="334" spans="1:10">
      <c r="A334" s="58" t="s">
        <v>865</v>
      </c>
      <c r="B334" s="59" t="s">
        <v>866</v>
      </c>
      <c r="C334" s="59" t="s">
        <v>676</v>
      </c>
      <c r="D334" s="59" t="s">
        <v>792</v>
      </c>
      <c r="E334" s="60" t="s">
        <v>742</v>
      </c>
      <c r="F334" s="59" t="s">
        <v>890</v>
      </c>
      <c r="G334" s="61" t="str">
        <f t="shared" si="1"/>
        <v>Université_Abderrahmane_Mira_de_BéjaiaFaculté_des_Lettres_et_des_Langues</v>
      </c>
      <c r="I334" s="62" t="s">
        <v>883</v>
      </c>
      <c r="J334" s="63" t="s">
        <v>821</v>
      </c>
    </row>
    <row r="335" spans="1:10">
      <c r="A335" s="58" t="s">
        <v>865</v>
      </c>
      <c r="B335" s="59" t="s">
        <v>866</v>
      </c>
      <c r="C335" s="59" t="s">
        <v>676</v>
      </c>
      <c r="D335" s="59" t="s">
        <v>792</v>
      </c>
      <c r="E335" s="60" t="s">
        <v>742</v>
      </c>
      <c r="F335" s="59" t="s">
        <v>891</v>
      </c>
      <c r="G335" s="61" t="str">
        <f t="shared" si="1"/>
        <v>Université_Abderrahmane_Mira_de_BéjaiaFaculté_des_Lettres_et_des_Langues</v>
      </c>
      <c r="I335" s="59" t="s">
        <v>892</v>
      </c>
      <c r="J335" s="60" t="s">
        <v>893</v>
      </c>
    </row>
    <row r="336" spans="1:10">
      <c r="A336" s="59" t="s">
        <v>865</v>
      </c>
      <c r="B336" s="59" t="s">
        <v>866</v>
      </c>
      <c r="C336" s="59" t="s">
        <v>676</v>
      </c>
      <c r="D336" s="59" t="s">
        <v>792</v>
      </c>
      <c r="E336" s="60" t="s">
        <v>836</v>
      </c>
      <c r="F336" s="59" t="s">
        <v>894</v>
      </c>
      <c r="G336" s="61" t="str">
        <f t="shared" si="1"/>
        <v>Université_Abderrahmane_Mira_de_BéjaiaFaculté_des_Sciences_de_la_Nature_et_de_la_Vie_</v>
      </c>
      <c r="I336" s="59" t="s">
        <v>892</v>
      </c>
      <c r="J336" s="60" t="s">
        <v>781</v>
      </c>
    </row>
    <row r="337" spans="1:11">
      <c r="A337" s="59" t="s">
        <v>865</v>
      </c>
      <c r="B337" s="59" t="s">
        <v>866</v>
      </c>
      <c r="C337" s="59" t="s">
        <v>676</v>
      </c>
      <c r="D337" s="59" t="s">
        <v>792</v>
      </c>
      <c r="E337" s="60" t="s">
        <v>836</v>
      </c>
      <c r="F337" s="59" t="s">
        <v>895</v>
      </c>
      <c r="G337" s="61" t="str">
        <f t="shared" si="1"/>
        <v>Université_Abderrahmane_Mira_de_BéjaiaFaculté_des_Sciences_de_la_Nature_et_de_la_Vie_</v>
      </c>
      <c r="I337" s="59" t="s">
        <v>892</v>
      </c>
      <c r="J337" s="60" t="s">
        <v>896</v>
      </c>
    </row>
    <row r="338" spans="1:11">
      <c r="A338" s="59" t="s">
        <v>865</v>
      </c>
      <c r="B338" s="59" t="s">
        <v>866</v>
      </c>
      <c r="C338" s="59" t="s">
        <v>676</v>
      </c>
      <c r="D338" s="59" t="s">
        <v>792</v>
      </c>
      <c r="E338" s="60" t="s">
        <v>836</v>
      </c>
      <c r="F338" s="59" t="s">
        <v>897</v>
      </c>
      <c r="G338" s="61" t="str">
        <f t="shared" si="1"/>
        <v>Université_Abderrahmane_Mira_de_BéjaiaFaculté_des_Sciences_de_la_Nature_et_de_la_Vie_</v>
      </c>
      <c r="I338" s="59" t="s">
        <v>892</v>
      </c>
      <c r="J338" s="60" t="s">
        <v>898</v>
      </c>
    </row>
    <row r="339" spans="1:11">
      <c r="A339" s="59" t="s">
        <v>865</v>
      </c>
      <c r="B339" s="59" t="s">
        <v>866</v>
      </c>
      <c r="C339" s="59" t="s">
        <v>676</v>
      </c>
      <c r="D339" s="59" t="s">
        <v>792</v>
      </c>
      <c r="E339" s="60" t="s">
        <v>836</v>
      </c>
      <c r="F339" s="59" t="s">
        <v>899</v>
      </c>
      <c r="G339" s="61" t="str">
        <f t="shared" si="1"/>
        <v>Université_Abderrahmane_Mira_de_BéjaiaFaculté_des_Sciences_de_la_Nature_et_de_la_Vie_</v>
      </c>
      <c r="I339" s="59" t="s">
        <v>892</v>
      </c>
      <c r="J339" s="60" t="s">
        <v>900</v>
      </c>
    </row>
    <row r="340" spans="1:11">
      <c r="A340" s="59" t="s">
        <v>865</v>
      </c>
      <c r="B340" s="59" t="s">
        <v>866</v>
      </c>
      <c r="C340" s="59" t="s">
        <v>676</v>
      </c>
      <c r="D340" s="59" t="s">
        <v>792</v>
      </c>
      <c r="E340" s="60" t="s">
        <v>836</v>
      </c>
      <c r="F340" s="59" t="s">
        <v>901</v>
      </c>
      <c r="G340" s="61" t="str">
        <f t="shared" si="1"/>
        <v>Université_Abderrahmane_Mira_de_BéjaiaFaculté_des_Sciences_de_la_Nature_et_de_la_Vie_</v>
      </c>
      <c r="I340" s="59" t="s">
        <v>902</v>
      </c>
      <c r="J340" s="60" t="s">
        <v>753</v>
      </c>
      <c r="K340" s="60" t="s">
        <v>753</v>
      </c>
    </row>
    <row r="341" spans="1:11">
      <c r="A341" s="59" t="s">
        <v>865</v>
      </c>
      <c r="B341" s="59" t="s">
        <v>866</v>
      </c>
      <c r="C341" s="59" t="s">
        <v>676</v>
      </c>
      <c r="D341" s="59" t="s">
        <v>792</v>
      </c>
      <c r="E341" s="60" t="s">
        <v>843</v>
      </c>
      <c r="F341" s="59" t="s">
        <v>903</v>
      </c>
      <c r="G341" s="61" t="str">
        <f t="shared" si="1"/>
        <v>Université_Abderrahmane_Mira_de_BéjaiaFaculté_des_Sciences_Economiques,_Commerciales_et_des_Sciences_de_Gestion</v>
      </c>
      <c r="I341" s="59" t="s">
        <v>902</v>
      </c>
      <c r="J341" s="60" t="s">
        <v>742</v>
      </c>
      <c r="K341" s="60" t="s">
        <v>742</v>
      </c>
    </row>
    <row r="342" spans="1:11">
      <c r="A342" s="59" t="s">
        <v>865</v>
      </c>
      <c r="B342" s="59" t="s">
        <v>866</v>
      </c>
      <c r="C342" s="59" t="s">
        <v>676</v>
      </c>
      <c r="D342" s="59" t="s">
        <v>792</v>
      </c>
      <c r="E342" s="60" t="s">
        <v>843</v>
      </c>
      <c r="F342" s="59" t="s">
        <v>762</v>
      </c>
      <c r="G342" s="61" t="str">
        <f t="shared" si="1"/>
        <v>Université_Abderrahmane_Mira_de_BéjaiaFaculté_des_Sciences_Economiques,_Commerciales_et_des_Sciences_de_Gestion</v>
      </c>
      <c r="I342" s="59" t="s">
        <v>902</v>
      </c>
      <c r="J342" s="60" t="s">
        <v>879</v>
      </c>
      <c r="K342" s="59" t="s">
        <v>761</v>
      </c>
    </row>
    <row r="343" spans="1:11">
      <c r="A343" s="59" t="s">
        <v>865</v>
      </c>
      <c r="B343" s="59" t="s">
        <v>866</v>
      </c>
      <c r="C343" s="59" t="s">
        <v>676</v>
      </c>
      <c r="D343" s="59" t="s">
        <v>792</v>
      </c>
      <c r="E343" s="60" t="s">
        <v>843</v>
      </c>
      <c r="F343" s="59" t="s">
        <v>764</v>
      </c>
      <c r="G343" s="61" t="str">
        <f t="shared" si="1"/>
        <v>Université_Abderrahmane_Mira_de_BéjaiaFaculté_des_Sciences_Economiques,_Commerciales_et_des_Sciences_de_Gestion</v>
      </c>
      <c r="I343" s="59" t="s">
        <v>902</v>
      </c>
      <c r="J343" s="60" t="s">
        <v>746</v>
      </c>
      <c r="K343" s="60" t="s">
        <v>879</v>
      </c>
    </row>
    <row r="344" spans="1:11">
      <c r="A344" s="59" t="s">
        <v>865</v>
      </c>
      <c r="B344" s="59" t="s">
        <v>866</v>
      </c>
      <c r="C344" s="59" t="s">
        <v>676</v>
      </c>
      <c r="D344" s="59" t="s">
        <v>792</v>
      </c>
      <c r="E344" s="60" t="s">
        <v>843</v>
      </c>
      <c r="F344" s="59" t="s">
        <v>766</v>
      </c>
      <c r="G344" s="61" t="str">
        <f t="shared" si="1"/>
        <v>Université_Abderrahmane_Mira_de_BéjaiaFaculté_des_Sciences_Economiques,_Commerciales_et_des_Sciences_de_Gestion</v>
      </c>
      <c r="I344" s="59" t="s">
        <v>902</v>
      </c>
      <c r="J344" s="60" t="s">
        <v>772</v>
      </c>
      <c r="K344" s="60" t="s">
        <v>746</v>
      </c>
    </row>
    <row r="345" spans="1:11">
      <c r="A345" s="59" t="s">
        <v>865</v>
      </c>
      <c r="B345" s="59" t="s">
        <v>866</v>
      </c>
      <c r="C345" s="59" t="s">
        <v>676</v>
      </c>
      <c r="D345" s="59" t="s">
        <v>792</v>
      </c>
      <c r="E345" s="60" t="s">
        <v>794</v>
      </c>
      <c r="F345" s="59" t="s">
        <v>808</v>
      </c>
      <c r="G345" s="61" t="str">
        <f t="shared" si="1"/>
        <v>Université_Abderrahmane_Mira_de_BéjaiaFaculté_des_Sciences_Exactes</v>
      </c>
      <c r="I345" s="59" t="s">
        <v>905</v>
      </c>
      <c r="J345" s="60" t="s">
        <v>753</v>
      </c>
      <c r="K345" s="60" t="s">
        <v>772</v>
      </c>
    </row>
    <row r="346" spans="1:11">
      <c r="A346" s="59" t="s">
        <v>865</v>
      </c>
      <c r="B346" s="59" t="s">
        <v>866</v>
      </c>
      <c r="C346" s="59" t="s">
        <v>676</v>
      </c>
      <c r="D346" s="59" t="s">
        <v>792</v>
      </c>
      <c r="E346" s="60" t="s">
        <v>794</v>
      </c>
      <c r="F346" s="59" t="s">
        <v>788</v>
      </c>
      <c r="G346" s="61" t="str">
        <f t="shared" si="1"/>
        <v>Université_Abderrahmane_Mira_de_BéjaiaFaculté_des_Sciences_Exactes</v>
      </c>
      <c r="I346" s="59" t="s">
        <v>905</v>
      </c>
      <c r="J346" s="60" t="s">
        <v>742</v>
      </c>
      <c r="K346" s="64"/>
    </row>
    <row r="347" spans="1:11">
      <c r="A347" s="59" t="s">
        <v>865</v>
      </c>
      <c r="B347" s="59" t="s">
        <v>866</v>
      </c>
      <c r="C347" s="59" t="s">
        <v>676</v>
      </c>
      <c r="D347" s="59" t="s">
        <v>792</v>
      </c>
      <c r="E347" s="60" t="s">
        <v>794</v>
      </c>
      <c r="F347" s="59" t="s">
        <v>786</v>
      </c>
      <c r="G347" s="61" t="str">
        <f t="shared" si="1"/>
        <v>Université_Abderrahmane_Mira_de_BéjaiaFaculté_des_Sciences_Exactes</v>
      </c>
      <c r="I347" s="59" t="s">
        <v>905</v>
      </c>
      <c r="J347" s="60" t="s">
        <v>879</v>
      </c>
      <c r="K347" s="91"/>
    </row>
    <row r="348" spans="1:11">
      <c r="A348" s="59" t="s">
        <v>865</v>
      </c>
      <c r="B348" s="59" t="s">
        <v>866</v>
      </c>
      <c r="C348" s="59" t="s">
        <v>676</v>
      </c>
      <c r="D348" s="59" t="s">
        <v>792</v>
      </c>
      <c r="E348" s="60" t="s">
        <v>794</v>
      </c>
      <c r="F348" s="59" t="s">
        <v>812</v>
      </c>
      <c r="G348" s="61" t="str">
        <f t="shared" si="1"/>
        <v>Université_Abderrahmane_Mira_de_BéjaiaFaculté_des_Sciences_Exactes</v>
      </c>
      <c r="I348" s="59" t="s">
        <v>905</v>
      </c>
      <c r="J348" s="60" t="s">
        <v>746</v>
      </c>
      <c r="K348" s="64"/>
    </row>
    <row r="349" spans="1:11">
      <c r="A349" s="59" t="s">
        <v>865</v>
      </c>
      <c r="B349" s="59" t="s">
        <v>866</v>
      </c>
      <c r="C349" s="59" t="s">
        <v>676</v>
      </c>
      <c r="D349" s="59" t="s">
        <v>792</v>
      </c>
      <c r="E349" s="60" t="s">
        <v>794</v>
      </c>
      <c r="F349" s="59" t="s">
        <v>1188</v>
      </c>
      <c r="G349" s="61" t="str">
        <f t="shared" si="1"/>
        <v>Université_Abderrahmane_Mira_de_BéjaiaFaculté_des_Sciences_Exactes</v>
      </c>
      <c r="I349" s="59" t="s">
        <v>905</v>
      </c>
      <c r="J349" s="60" t="s">
        <v>772</v>
      </c>
      <c r="K349" s="91"/>
    </row>
    <row r="350" spans="1:11">
      <c r="A350" s="59" t="s">
        <v>865</v>
      </c>
      <c r="B350" s="59" t="s">
        <v>866</v>
      </c>
      <c r="C350" s="59" t="s">
        <v>676</v>
      </c>
      <c r="D350" s="59" t="s">
        <v>792</v>
      </c>
      <c r="E350" s="60" t="s">
        <v>761</v>
      </c>
      <c r="F350" s="59" t="s">
        <v>909</v>
      </c>
      <c r="G350" s="61" t="str">
        <f t="shared" si="1"/>
        <v>Université_Abderrahmane_Mira_de_BéjaiaFaculté_des_Sciences_Humaines_et_Sociales</v>
      </c>
      <c r="I350" s="59" t="s">
        <v>905</v>
      </c>
      <c r="J350" s="60" t="s">
        <v>872</v>
      </c>
      <c r="K350" s="91"/>
    </row>
    <row r="351" spans="1:11">
      <c r="A351" s="59" t="s">
        <v>865</v>
      </c>
      <c r="B351" s="59" t="s">
        <v>866</v>
      </c>
      <c r="C351" s="59" t="s">
        <v>676</v>
      </c>
      <c r="D351" s="59" t="s">
        <v>792</v>
      </c>
      <c r="E351" s="60" t="s">
        <v>761</v>
      </c>
      <c r="F351" s="59" t="s">
        <v>770</v>
      </c>
      <c r="G351" s="61" t="str">
        <f t="shared" si="1"/>
        <v>Université_Abderrahmane_Mira_de_BéjaiaFaculté_des_Sciences_Humaines_et_Sociales</v>
      </c>
      <c r="I351" s="59" t="s">
        <v>905</v>
      </c>
      <c r="J351" s="60" t="s">
        <v>821</v>
      </c>
      <c r="K351" s="64"/>
    </row>
    <row r="352" spans="1:11">
      <c r="A352" s="59" t="s">
        <v>865</v>
      </c>
      <c r="B352" s="59" t="s">
        <v>866</v>
      </c>
      <c r="C352" s="59" t="s">
        <v>676</v>
      </c>
      <c r="D352" s="59" t="s">
        <v>792</v>
      </c>
      <c r="E352" s="60" t="s">
        <v>761</v>
      </c>
      <c r="F352" s="59" t="s">
        <v>771</v>
      </c>
      <c r="G352" s="61" t="str">
        <f t="shared" si="1"/>
        <v>Université_Abderrahmane_Mira_de_BéjaiaFaculté_des_Sciences_Humaines_et_Sociales</v>
      </c>
      <c r="I352" s="59" t="s">
        <v>910</v>
      </c>
      <c r="J352" s="60" t="s">
        <v>753</v>
      </c>
      <c r="K352" s="91"/>
    </row>
    <row r="353" spans="1:11">
      <c r="A353" s="59" t="s">
        <v>911</v>
      </c>
      <c r="B353" s="59" t="s">
        <v>824</v>
      </c>
      <c r="C353" s="59" t="s">
        <v>677</v>
      </c>
      <c r="D353" s="59" t="s">
        <v>796</v>
      </c>
      <c r="E353" s="60" t="s">
        <v>781</v>
      </c>
      <c r="F353" s="59" t="s">
        <v>912</v>
      </c>
      <c r="G353" s="61" t="str">
        <f t="shared" si="1"/>
        <v>Université_Aboubeker_Belkaid_de_TlemcenFaculté_de_Médecine</v>
      </c>
      <c r="I353" s="59" t="s">
        <v>910</v>
      </c>
      <c r="J353" s="60" t="s">
        <v>767</v>
      </c>
      <c r="K353" s="64"/>
    </row>
    <row r="354" spans="1:11">
      <c r="A354" s="59" t="s">
        <v>911</v>
      </c>
      <c r="B354" s="59" t="s">
        <v>824</v>
      </c>
      <c r="C354" s="59" t="s">
        <v>677</v>
      </c>
      <c r="D354" s="59" t="s">
        <v>796</v>
      </c>
      <c r="E354" s="60" t="s">
        <v>781</v>
      </c>
      <c r="F354" s="59" t="s">
        <v>913</v>
      </c>
      <c r="G354" s="61" t="str">
        <f t="shared" si="1"/>
        <v>Université_Aboubeker_Belkaid_de_TlemcenFaculté_de_Médecine</v>
      </c>
      <c r="I354" s="59" t="s">
        <v>910</v>
      </c>
      <c r="J354" s="60" t="s">
        <v>769</v>
      </c>
    </row>
    <row r="355" spans="1:11">
      <c r="A355" s="59" t="s">
        <v>911</v>
      </c>
      <c r="B355" s="59" t="s">
        <v>824</v>
      </c>
      <c r="C355" s="59" t="s">
        <v>677</v>
      </c>
      <c r="D355" s="59" t="s">
        <v>796</v>
      </c>
      <c r="E355" s="60" t="s">
        <v>781</v>
      </c>
      <c r="F355" s="59" t="s">
        <v>914</v>
      </c>
      <c r="G355" s="61" t="str">
        <f t="shared" si="1"/>
        <v>Université_Aboubeker_Belkaid_de_TlemcenFaculté_de_Médecine</v>
      </c>
      <c r="I355" s="59" t="s">
        <v>910</v>
      </c>
      <c r="J355" s="60" t="s">
        <v>746</v>
      </c>
    </row>
    <row r="356" spans="1:11">
      <c r="A356" s="59" t="s">
        <v>911</v>
      </c>
      <c r="B356" s="59" t="s">
        <v>824</v>
      </c>
      <c r="C356" s="59" t="s">
        <v>677</v>
      </c>
      <c r="D356" s="59" t="s">
        <v>796</v>
      </c>
      <c r="E356" s="60" t="s">
        <v>739</v>
      </c>
      <c r="F356" s="59" t="s">
        <v>880</v>
      </c>
      <c r="G356" s="61" t="str">
        <f t="shared" si="1"/>
        <v>Université_Aboubeker_Belkaid_de_TlemcenFaculté_de_Technologie</v>
      </c>
      <c r="I356" s="59" t="s">
        <v>910</v>
      </c>
      <c r="J356" s="60" t="s">
        <v>772</v>
      </c>
    </row>
    <row r="357" spans="1:11">
      <c r="A357" s="59" t="s">
        <v>911</v>
      </c>
      <c r="B357" s="59" t="s">
        <v>824</v>
      </c>
      <c r="C357" s="59" t="s">
        <v>677</v>
      </c>
      <c r="D357" s="59" t="s">
        <v>796</v>
      </c>
      <c r="E357" s="60" t="s">
        <v>739</v>
      </c>
      <c r="F357" s="59" t="s">
        <v>740</v>
      </c>
      <c r="G357" s="61" t="str">
        <f t="shared" si="1"/>
        <v>Université_Aboubeker_Belkaid_de_TlemcenFaculté_de_Technologie</v>
      </c>
      <c r="I357" s="59" t="s">
        <v>910</v>
      </c>
      <c r="J357" s="60" t="s">
        <v>872</v>
      </c>
    </row>
    <row r="358" spans="1:11">
      <c r="A358" s="59" t="s">
        <v>911</v>
      </c>
      <c r="B358" s="59" t="s">
        <v>824</v>
      </c>
      <c r="C358" s="59" t="s">
        <v>677</v>
      </c>
      <c r="D358" s="59" t="s">
        <v>796</v>
      </c>
      <c r="E358" s="60" t="s">
        <v>739</v>
      </c>
      <c r="F358" s="59" t="s">
        <v>915</v>
      </c>
      <c r="G358" s="61" t="str">
        <f t="shared" si="1"/>
        <v>Université_Aboubeker_Belkaid_de_TlemcenFaculté_de_Technologie</v>
      </c>
      <c r="I358" s="59" t="s">
        <v>916</v>
      </c>
      <c r="J358" s="60" t="s">
        <v>917</v>
      </c>
    </row>
    <row r="359" spans="1:11">
      <c r="A359" s="59" t="s">
        <v>911</v>
      </c>
      <c r="B359" s="59" t="s">
        <v>824</v>
      </c>
      <c r="C359" s="59" t="s">
        <v>677</v>
      </c>
      <c r="D359" s="59" t="s">
        <v>796</v>
      </c>
      <c r="E359" s="60" t="s">
        <v>739</v>
      </c>
      <c r="F359" s="59" t="s">
        <v>798</v>
      </c>
      <c r="G359" s="61" t="str">
        <f t="shared" si="1"/>
        <v>Université_Aboubeker_Belkaid_de_TlemcenFaculté_de_Technologie</v>
      </c>
      <c r="I359" s="59" t="s">
        <v>916</v>
      </c>
      <c r="J359" s="60" t="s">
        <v>742</v>
      </c>
    </row>
    <row r="360" spans="1:11">
      <c r="A360" s="59" t="s">
        <v>911</v>
      </c>
      <c r="B360" s="59" t="s">
        <v>824</v>
      </c>
      <c r="C360" s="59" t="s">
        <v>677</v>
      </c>
      <c r="D360" s="59" t="s">
        <v>796</v>
      </c>
      <c r="E360" s="60" t="s">
        <v>739</v>
      </c>
      <c r="F360" s="59" t="s">
        <v>918</v>
      </c>
      <c r="G360" s="61" t="str">
        <f t="shared" si="1"/>
        <v>Université_Aboubeker_Belkaid_de_TlemcenFaculté_de_Technologie</v>
      </c>
      <c r="I360" s="59" t="s">
        <v>916</v>
      </c>
      <c r="J360" s="60" t="s">
        <v>769</v>
      </c>
    </row>
    <row r="361" spans="1:11">
      <c r="A361" s="59" t="s">
        <v>911</v>
      </c>
      <c r="B361" s="59" t="s">
        <v>824</v>
      </c>
      <c r="C361" s="59" t="s">
        <v>677</v>
      </c>
      <c r="D361" s="59" t="s">
        <v>796</v>
      </c>
      <c r="E361" s="60" t="s">
        <v>739</v>
      </c>
      <c r="F361" s="59" t="s">
        <v>919</v>
      </c>
      <c r="G361" s="61" t="str">
        <f t="shared" si="1"/>
        <v>Université_Aboubeker_Belkaid_de_TlemcenFaculté_de_Technologie</v>
      </c>
      <c r="I361" s="59" t="s">
        <v>916</v>
      </c>
      <c r="J361" s="60" t="s">
        <v>746</v>
      </c>
    </row>
    <row r="362" spans="1:11">
      <c r="A362" s="59" t="s">
        <v>911</v>
      </c>
      <c r="B362" s="59" t="s">
        <v>824</v>
      </c>
      <c r="C362" s="59" t="s">
        <v>677</v>
      </c>
      <c r="D362" s="59" t="s">
        <v>796</v>
      </c>
      <c r="E362" s="60" t="s">
        <v>742</v>
      </c>
      <c r="F362" s="59" t="s">
        <v>1460</v>
      </c>
      <c r="G362" s="61" t="str">
        <f t="shared" si="1"/>
        <v>Université_Aboubeker_Belkaid_de_TlemcenFaculté_des_Lettres_et_des_Langues</v>
      </c>
      <c r="I362" s="59" t="s">
        <v>916</v>
      </c>
      <c r="J362" s="60" t="s">
        <v>772</v>
      </c>
    </row>
    <row r="363" spans="1:11">
      <c r="A363" s="59" t="s">
        <v>911</v>
      </c>
      <c r="B363" s="59" t="s">
        <v>824</v>
      </c>
      <c r="C363" s="59" t="s">
        <v>677</v>
      </c>
      <c r="D363" s="59" t="s">
        <v>796</v>
      </c>
      <c r="E363" s="60" t="s">
        <v>742</v>
      </c>
      <c r="F363" s="59" t="s">
        <v>833</v>
      </c>
      <c r="G363" s="61" t="str">
        <f t="shared" si="1"/>
        <v>Université_Aboubeker_Belkaid_de_TlemcenFaculté_des_Lettres_et_des_Langues</v>
      </c>
      <c r="I363" s="59" t="s">
        <v>916</v>
      </c>
      <c r="J363" s="60" t="s">
        <v>761</v>
      </c>
    </row>
    <row r="364" spans="1:11">
      <c r="A364" s="59" t="s">
        <v>911</v>
      </c>
      <c r="B364" s="59" t="s">
        <v>824</v>
      </c>
      <c r="C364" s="59" t="s">
        <v>677</v>
      </c>
      <c r="D364" s="59" t="s">
        <v>796</v>
      </c>
      <c r="E364" s="60" t="s">
        <v>742</v>
      </c>
      <c r="F364" s="59" t="s">
        <v>1461</v>
      </c>
      <c r="G364" s="61" t="str">
        <f t="shared" si="1"/>
        <v>Université_Aboubeker_Belkaid_de_TlemcenFaculté_des_Lettres_et_des_Langues</v>
      </c>
      <c r="I364" s="59" t="s">
        <v>920</v>
      </c>
      <c r="J364" s="60" t="s">
        <v>753</v>
      </c>
    </row>
    <row r="365" spans="1:11">
      <c r="A365" s="59" t="s">
        <v>911</v>
      </c>
      <c r="B365" s="59" t="s">
        <v>824</v>
      </c>
      <c r="C365" s="59" t="s">
        <v>677</v>
      </c>
      <c r="D365" s="59" t="s">
        <v>796</v>
      </c>
      <c r="E365" s="60" t="s">
        <v>744</v>
      </c>
      <c r="F365" s="59" t="s">
        <v>808</v>
      </c>
      <c r="G365" s="61" t="str">
        <f t="shared" si="1"/>
        <v>Université_Aboubeker_Belkaid_de_TlemcenFaculté_des_Sciences</v>
      </c>
      <c r="I365" s="59" t="s">
        <v>920</v>
      </c>
      <c r="J365" s="60" t="s">
        <v>739</v>
      </c>
    </row>
    <row r="366" spans="1:11">
      <c r="A366" s="59" t="s">
        <v>911</v>
      </c>
      <c r="B366" s="59" t="s">
        <v>824</v>
      </c>
      <c r="C366" s="59" t="s">
        <v>677</v>
      </c>
      <c r="D366" s="59" t="s">
        <v>796</v>
      </c>
      <c r="E366" s="60" t="s">
        <v>744</v>
      </c>
      <c r="F366" s="59" t="s">
        <v>921</v>
      </c>
      <c r="G366" s="61" t="str">
        <f t="shared" si="1"/>
        <v>Université_Aboubeker_Belkaid_de_TlemcenFaculté_des_Sciences</v>
      </c>
      <c r="I366" s="59" t="s">
        <v>920</v>
      </c>
      <c r="J366" s="60" t="s">
        <v>742</v>
      </c>
    </row>
    <row r="367" spans="1:11">
      <c r="A367" s="59" t="s">
        <v>911</v>
      </c>
      <c r="B367" s="59" t="s">
        <v>824</v>
      </c>
      <c r="C367" s="59" t="s">
        <v>677</v>
      </c>
      <c r="D367" s="59" t="s">
        <v>796</v>
      </c>
      <c r="E367" s="60" t="s">
        <v>744</v>
      </c>
      <c r="F367" s="59" t="s">
        <v>812</v>
      </c>
      <c r="G367" s="61" t="str">
        <f t="shared" si="1"/>
        <v>Université_Aboubeker_Belkaid_de_TlemcenFaculté_des_Sciences</v>
      </c>
      <c r="I367" s="59" t="s">
        <v>920</v>
      </c>
      <c r="J367" s="60" t="s">
        <v>922</v>
      </c>
    </row>
    <row r="368" spans="1:11">
      <c r="A368" s="59" t="s">
        <v>911</v>
      </c>
      <c r="B368" s="59" t="s">
        <v>824</v>
      </c>
      <c r="C368" s="59" t="s">
        <v>677</v>
      </c>
      <c r="D368" s="59" t="s">
        <v>796</v>
      </c>
      <c r="E368" s="60" t="s">
        <v>744</v>
      </c>
      <c r="F368" s="59" t="s">
        <v>788</v>
      </c>
      <c r="G368" s="61" t="str">
        <f t="shared" si="1"/>
        <v>Université_Aboubeker_Belkaid_de_TlemcenFaculté_des_Sciences</v>
      </c>
      <c r="I368" s="59" t="s">
        <v>920</v>
      </c>
      <c r="J368" s="60" t="s">
        <v>744</v>
      </c>
    </row>
    <row r="369" spans="1:10">
      <c r="A369" s="59" t="s">
        <v>911</v>
      </c>
      <c r="B369" s="59" t="s">
        <v>824</v>
      </c>
      <c r="C369" s="59" t="s">
        <v>677</v>
      </c>
      <c r="D369" s="59" t="s">
        <v>796</v>
      </c>
      <c r="E369" s="60" t="s">
        <v>923</v>
      </c>
      <c r="F369" s="59" t="s">
        <v>924</v>
      </c>
      <c r="G369" s="61" t="str">
        <f t="shared" si="1"/>
        <v>Université_Aboubeker_Belkaid_de_TlemcenFaculté_des_Sciences_de_la_Nature_et_de_la_Vie_et_Sciences_de_la_Terre_et_de_l’Univers</v>
      </c>
      <c r="I369" s="59" t="s">
        <v>920</v>
      </c>
      <c r="J369" s="60" t="s">
        <v>746</v>
      </c>
    </row>
    <row r="370" spans="1:10">
      <c r="A370" s="59" t="s">
        <v>911</v>
      </c>
      <c r="B370" s="59" t="s">
        <v>824</v>
      </c>
      <c r="C370" s="59" t="s">
        <v>677</v>
      </c>
      <c r="D370" s="59" t="s">
        <v>796</v>
      </c>
      <c r="E370" s="60" t="s">
        <v>923</v>
      </c>
      <c r="F370" s="59" t="s">
        <v>791</v>
      </c>
      <c r="G370" s="61" t="str">
        <f t="shared" si="1"/>
        <v>Université_Aboubeker_Belkaid_de_TlemcenFaculté_des_Sciences_de_la_Nature_et_de_la_Vie_et_Sciences_de_la_Terre_et_de_l’Univers</v>
      </c>
      <c r="I370" s="59" t="s">
        <v>920</v>
      </c>
      <c r="J370" s="60" t="s">
        <v>887</v>
      </c>
    </row>
    <row r="371" spans="1:10">
      <c r="A371" s="59" t="s">
        <v>911</v>
      </c>
      <c r="B371" s="59" t="s">
        <v>824</v>
      </c>
      <c r="C371" s="59" t="s">
        <v>677</v>
      </c>
      <c r="D371" s="59" t="s">
        <v>796</v>
      </c>
      <c r="E371" s="60" t="s">
        <v>923</v>
      </c>
      <c r="F371" s="59" t="s">
        <v>1131</v>
      </c>
      <c r="G371" s="61" t="str">
        <f t="shared" si="1"/>
        <v>Université_Aboubeker_Belkaid_de_TlemcenFaculté_des_Sciences_de_la_Nature_et_de_la_Vie_et_Sciences_de_la_Terre_et_de_l’Univers</v>
      </c>
      <c r="I371" s="59" t="s">
        <v>925</v>
      </c>
      <c r="J371" s="60" t="s">
        <v>753</v>
      </c>
    </row>
    <row r="372" spans="1:10">
      <c r="A372" s="58" t="s">
        <v>911</v>
      </c>
      <c r="B372" s="59" t="s">
        <v>824</v>
      </c>
      <c r="C372" s="59" t="s">
        <v>677</v>
      </c>
      <c r="D372" s="59" t="s">
        <v>796</v>
      </c>
      <c r="E372" s="60" t="s">
        <v>843</v>
      </c>
      <c r="F372" s="59" t="s">
        <v>762</v>
      </c>
      <c r="G372" s="61" t="str">
        <f t="shared" si="1"/>
        <v>Université_Aboubeker_Belkaid_de_TlemcenFaculté_des_Sciences_Economiques,_Commerciales_et_des_Sciences_de_Gestion</v>
      </c>
      <c r="I372" s="59" t="s">
        <v>925</v>
      </c>
      <c r="J372" s="60" t="s">
        <v>742</v>
      </c>
    </row>
    <row r="373" spans="1:10">
      <c r="A373" s="58" t="s">
        <v>911</v>
      </c>
      <c r="B373" s="59" t="s">
        <v>824</v>
      </c>
      <c r="C373" s="59" t="s">
        <v>677</v>
      </c>
      <c r="D373" s="59" t="s">
        <v>796</v>
      </c>
      <c r="E373" s="60" t="s">
        <v>843</v>
      </c>
      <c r="F373" s="59" t="s">
        <v>764</v>
      </c>
      <c r="G373" s="61" t="str">
        <f t="shared" si="1"/>
        <v>Université_Aboubeker_Belkaid_de_TlemcenFaculté_des_Sciences_Economiques,_Commerciales_et_des_Sciences_de_Gestion</v>
      </c>
      <c r="I373" s="59" t="s">
        <v>925</v>
      </c>
      <c r="J373" s="60" t="s">
        <v>872</v>
      </c>
    </row>
    <row r="374" spans="1:10">
      <c r="A374" s="58" t="s">
        <v>911</v>
      </c>
      <c r="B374" s="59" t="s">
        <v>824</v>
      </c>
      <c r="C374" s="59" t="s">
        <v>677</v>
      </c>
      <c r="D374" s="59" t="s">
        <v>796</v>
      </c>
      <c r="E374" s="60" t="s">
        <v>843</v>
      </c>
      <c r="F374" s="59" t="s">
        <v>1462</v>
      </c>
      <c r="G374" s="61" t="str">
        <f t="shared" si="1"/>
        <v>Université_Aboubeker_Belkaid_de_TlemcenFaculté_des_Sciences_Economiques,_Commerciales_et_des_Sciences_de_Gestion</v>
      </c>
      <c r="I374" s="59" t="s">
        <v>928</v>
      </c>
      <c r="J374" s="60" t="s">
        <v>753</v>
      </c>
    </row>
    <row r="375" spans="1:10">
      <c r="A375" s="58" t="s">
        <v>911</v>
      </c>
      <c r="B375" s="59" t="s">
        <v>824</v>
      </c>
      <c r="C375" s="59" t="s">
        <v>677</v>
      </c>
      <c r="D375" s="59" t="s">
        <v>796</v>
      </c>
      <c r="E375" s="60" t="s">
        <v>761</v>
      </c>
      <c r="F375" s="59" t="s">
        <v>770</v>
      </c>
      <c r="G375" s="61" t="str">
        <f t="shared" si="1"/>
        <v>Université_Aboubeker_Belkaid_de_TlemcenFaculté_des_Sciences_Humaines_et_Sociales</v>
      </c>
      <c r="I375" s="59" t="s">
        <v>928</v>
      </c>
      <c r="J375" s="60" t="s">
        <v>767</v>
      </c>
    </row>
    <row r="376" spans="1:10">
      <c r="A376" s="58" t="s">
        <v>911</v>
      </c>
      <c r="B376" s="59" t="s">
        <v>824</v>
      </c>
      <c r="C376" s="59" t="s">
        <v>677</v>
      </c>
      <c r="D376" s="59" t="s">
        <v>796</v>
      </c>
      <c r="E376" s="60" t="s">
        <v>761</v>
      </c>
      <c r="F376" s="59" t="s">
        <v>771</v>
      </c>
      <c r="G376" s="61" t="str">
        <f t="shared" si="1"/>
        <v>Université_Aboubeker_Belkaid_de_TlemcenFaculté_des_Sciences_Humaines_et_Sociales</v>
      </c>
      <c r="I376" s="59" t="s">
        <v>928</v>
      </c>
      <c r="J376" s="60" t="s">
        <v>769</v>
      </c>
    </row>
    <row r="377" spans="1:10">
      <c r="A377" s="58" t="s">
        <v>911</v>
      </c>
      <c r="B377" s="59" t="s">
        <v>824</v>
      </c>
      <c r="C377" s="59" t="s">
        <v>677</v>
      </c>
      <c r="D377" s="59" t="s">
        <v>796</v>
      </c>
      <c r="E377" s="60" t="s">
        <v>761</v>
      </c>
      <c r="F377" s="59" t="s">
        <v>795</v>
      </c>
      <c r="G377" s="61" t="str">
        <f t="shared" si="1"/>
        <v>Université_Aboubeker_Belkaid_de_TlemcenFaculté_des_Sciences_Humaines_et_Sociales</v>
      </c>
      <c r="I377" s="59" t="s">
        <v>928</v>
      </c>
      <c r="J377" s="60" t="s">
        <v>818</v>
      </c>
    </row>
    <row r="378" spans="1:10">
      <c r="A378" s="58" t="s">
        <v>911</v>
      </c>
      <c r="B378" s="59" t="s">
        <v>824</v>
      </c>
      <c r="C378" s="59" t="s">
        <v>677</v>
      </c>
      <c r="D378" s="59" t="s">
        <v>796</v>
      </c>
      <c r="E378" s="60" t="s">
        <v>750</v>
      </c>
      <c r="F378" s="59" t="s">
        <v>773</v>
      </c>
      <c r="G378" s="61" t="str">
        <f t="shared" si="1"/>
        <v>Université_Aboubeker_Belkaid_de_TlemcenFaculté_Droit_et_Sciences_Politiques</v>
      </c>
      <c r="I378" s="59" t="s">
        <v>928</v>
      </c>
      <c r="J378" s="60" t="s">
        <v>861</v>
      </c>
    </row>
    <row r="379" spans="1:10">
      <c r="A379" s="58" t="s">
        <v>911</v>
      </c>
      <c r="B379" s="59" t="s">
        <v>824</v>
      </c>
      <c r="C379" s="59" t="s">
        <v>677</v>
      </c>
      <c r="D379" s="59" t="s">
        <v>796</v>
      </c>
      <c r="E379" s="60" t="s">
        <v>750</v>
      </c>
      <c r="F379" s="59" t="s">
        <v>775</v>
      </c>
      <c r="G379" s="61" t="str">
        <f t="shared" si="1"/>
        <v>Université_Aboubeker_Belkaid_de_TlemcenFaculté_Droit_et_Sciences_Politiques</v>
      </c>
      <c r="I379" s="59" t="s">
        <v>928</v>
      </c>
      <c r="J379" s="60" t="s">
        <v>872</v>
      </c>
    </row>
    <row r="380" spans="1:10">
      <c r="A380" s="58" t="s">
        <v>929</v>
      </c>
      <c r="B380" s="59" t="s">
        <v>824</v>
      </c>
      <c r="C380" s="59" t="s">
        <v>930</v>
      </c>
      <c r="D380" s="59" t="s">
        <v>803</v>
      </c>
      <c r="E380" s="60" t="s">
        <v>772</v>
      </c>
      <c r="F380" s="59" t="s">
        <v>931</v>
      </c>
      <c r="G380" s="61" t="str">
        <f t="shared" si="1"/>
        <v>Université_Africaine_Ahmed_Draya_AdrarFaculté_des_Sciences_et_de_la_Technologie</v>
      </c>
      <c r="I380" s="59" t="s">
        <v>928</v>
      </c>
      <c r="J380" s="60" t="s">
        <v>789</v>
      </c>
    </row>
    <row r="381" spans="1:10">
      <c r="A381" s="58" t="s">
        <v>929</v>
      </c>
      <c r="B381" s="59" t="s">
        <v>824</v>
      </c>
      <c r="C381" s="59" t="s">
        <v>930</v>
      </c>
      <c r="D381" s="59" t="s">
        <v>803</v>
      </c>
      <c r="E381" s="60" t="s">
        <v>772</v>
      </c>
      <c r="F381" s="59" t="s">
        <v>759</v>
      </c>
      <c r="G381" s="61" t="str">
        <f t="shared" si="1"/>
        <v>Université_Africaine_Ahmed_Draya_AdrarFaculté_des_Sciences_et_de_la_Technologie</v>
      </c>
      <c r="I381" s="59" t="s">
        <v>928</v>
      </c>
      <c r="J381" s="60" t="s">
        <v>932</v>
      </c>
    </row>
    <row r="382" spans="1:10">
      <c r="A382" s="58" t="s">
        <v>929</v>
      </c>
      <c r="B382" s="59" t="s">
        <v>824</v>
      </c>
      <c r="C382" s="59" t="s">
        <v>930</v>
      </c>
      <c r="D382" s="59" t="s">
        <v>803</v>
      </c>
      <c r="E382" s="60" t="s">
        <v>772</v>
      </c>
      <c r="F382" s="59" t="s">
        <v>760</v>
      </c>
      <c r="G382" s="61" t="str">
        <f t="shared" si="1"/>
        <v>Université_Africaine_Ahmed_Draya_AdrarFaculté_des_Sciences_et_de_la_Technologie</v>
      </c>
      <c r="I382" s="59" t="s">
        <v>933</v>
      </c>
      <c r="J382" s="60" t="s">
        <v>753</v>
      </c>
    </row>
    <row r="383" spans="1:10">
      <c r="A383" s="58" t="s">
        <v>929</v>
      </c>
      <c r="B383" s="59" t="s">
        <v>824</v>
      </c>
      <c r="C383" s="59" t="s">
        <v>930</v>
      </c>
      <c r="D383" s="59" t="s">
        <v>803</v>
      </c>
      <c r="E383" s="60" t="s">
        <v>772</v>
      </c>
      <c r="F383" s="59" t="s">
        <v>934</v>
      </c>
      <c r="G383" s="61" t="str">
        <f t="shared" si="1"/>
        <v>Université_Africaine_Ahmed_Draya_AdrarFaculté_des_Sciences_et_de_la_Technologie</v>
      </c>
      <c r="I383" s="59" t="s">
        <v>933</v>
      </c>
      <c r="J383" s="60" t="s">
        <v>742</v>
      </c>
    </row>
    <row r="384" spans="1:10">
      <c r="A384" s="58" t="s">
        <v>929</v>
      </c>
      <c r="B384" s="59" t="s">
        <v>824</v>
      </c>
      <c r="C384" s="59" t="s">
        <v>930</v>
      </c>
      <c r="D384" s="59" t="s">
        <v>803</v>
      </c>
      <c r="E384" s="60" t="s">
        <v>772</v>
      </c>
      <c r="F384" s="59" t="s">
        <v>935</v>
      </c>
      <c r="G384" s="61" t="str">
        <f t="shared" ref="G384:G447" si="2">CONCATENATE(SUBSTITUTE(C384," ","_"),SUBSTITUTE(E384," ","_"))</f>
        <v>Université_Africaine_Ahmed_Draya_AdrarFaculté_des_Sciences_et_de_la_Technologie</v>
      </c>
      <c r="I384" s="59" t="s">
        <v>933</v>
      </c>
      <c r="J384" s="60" t="s">
        <v>769</v>
      </c>
    </row>
    <row r="385" spans="1:10">
      <c r="A385" s="58" t="s">
        <v>929</v>
      </c>
      <c r="B385" s="59" t="s">
        <v>824</v>
      </c>
      <c r="C385" s="59" t="s">
        <v>930</v>
      </c>
      <c r="D385" s="59" t="s">
        <v>803</v>
      </c>
      <c r="E385" s="60" t="s">
        <v>936</v>
      </c>
      <c r="F385" s="59"/>
      <c r="G385" s="61" t="str">
        <f t="shared" si="2"/>
        <v>Université_Africaine_Ahmed_Draya_AdrarFaculté_des_Sciences,_Sociales_et_Sciences_Islamiques__</v>
      </c>
      <c r="I385" s="59" t="s">
        <v>933</v>
      </c>
      <c r="J385" s="60" t="s">
        <v>818</v>
      </c>
    </row>
    <row r="386" spans="1:10">
      <c r="A386" s="58" t="s">
        <v>929</v>
      </c>
      <c r="B386" s="59" t="s">
        <v>824</v>
      </c>
      <c r="C386" s="59" t="s">
        <v>930</v>
      </c>
      <c r="D386" s="59" t="s">
        <v>803</v>
      </c>
      <c r="E386" s="60" t="s">
        <v>807</v>
      </c>
      <c r="F386" s="59"/>
      <c r="G386" s="61" t="str">
        <f t="shared" si="2"/>
        <v>Université_Africaine_Ahmed_Draya_AdrarFacultés_de_Droit_et_de_Science_Politique</v>
      </c>
      <c r="I386" s="59" t="s">
        <v>933</v>
      </c>
      <c r="J386" s="60" t="s">
        <v>861</v>
      </c>
    </row>
    <row r="387" spans="1:10">
      <c r="A387" s="58" t="s">
        <v>929</v>
      </c>
      <c r="B387" s="59" t="s">
        <v>824</v>
      </c>
      <c r="C387" s="59" t="s">
        <v>930</v>
      </c>
      <c r="D387" s="59" t="s">
        <v>803</v>
      </c>
      <c r="E387" s="60" t="s">
        <v>809</v>
      </c>
      <c r="F387" s="59"/>
      <c r="G387" s="61" t="str">
        <f t="shared" si="2"/>
        <v>Université_Africaine_Ahmed_Draya_AdrarFacultés_des_Lettres_et_des_Langues</v>
      </c>
      <c r="I387" s="59" t="s">
        <v>933</v>
      </c>
      <c r="J387" s="60" t="s">
        <v>872</v>
      </c>
    </row>
    <row r="388" spans="1:10">
      <c r="A388" s="58" t="s">
        <v>929</v>
      </c>
      <c r="B388" s="59" t="s">
        <v>824</v>
      </c>
      <c r="C388" s="59" t="s">
        <v>930</v>
      </c>
      <c r="D388" s="59" t="s">
        <v>803</v>
      </c>
      <c r="E388" s="60" t="s">
        <v>811</v>
      </c>
      <c r="F388" s="59"/>
      <c r="G388" s="61" t="str">
        <f t="shared" si="2"/>
        <v>Université_Africaine_Ahmed_Draya_AdrarFacultés_des_Sciences_Economiques_et_Sciences_Commerciales_et_Sciences_de_Gestions</v>
      </c>
      <c r="I388" s="59" t="s">
        <v>937</v>
      </c>
      <c r="J388" s="60" t="s">
        <v>753</v>
      </c>
    </row>
    <row r="389" spans="1:10">
      <c r="A389" s="58" t="s">
        <v>938</v>
      </c>
      <c r="B389" s="59" t="s">
        <v>866</v>
      </c>
      <c r="C389" s="59" t="s">
        <v>939</v>
      </c>
      <c r="D389" s="59" t="s">
        <v>813</v>
      </c>
      <c r="E389" s="60" t="s">
        <v>753</v>
      </c>
      <c r="F389" s="59" t="s">
        <v>773</v>
      </c>
      <c r="G389" s="61" t="str">
        <f t="shared" si="2"/>
        <v>Université_Amar_Telidji_de_LaghouatFaculté_de_Droit_et_des_Sciences_Politiques</v>
      </c>
      <c r="I389" s="59" t="s">
        <v>937</v>
      </c>
      <c r="J389" s="60" t="s">
        <v>742</v>
      </c>
    </row>
    <row r="390" spans="1:10">
      <c r="A390" s="58" t="s">
        <v>938</v>
      </c>
      <c r="B390" s="59" t="s">
        <v>866</v>
      </c>
      <c r="C390" s="59" t="s">
        <v>939</v>
      </c>
      <c r="D390" s="59" t="s">
        <v>813</v>
      </c>
      <c r="E390" s="60" t="s">
        <v>753</v>
      </c>
      <c r="F390" s="59" t="s">
        <v>940</v>
      </c>
      <c r="G390" s="61" t="str">
        <f t="shared" si="2"/>
        <v>Université_Amar_Telidji_de_LaghouatFaculté_de_Droit_et_des_Sciences_Politiques</v>
      </c>
      <c r="I390" s="59" t="s">
        <v>937</v>
      </c>
      <c r="J390" s="60" t="s">
        <v>769</v>
      </c>
    </row>
    <row r="391" spans="1:10">
      <c r="A391" s="58" t="s">
        <v>938</v>
      </c>
      <c r="B391" s="59" t="s">
        <v>866</v>
      </c>
      <c r="C391" s="59" t="s">
        <v>939</v>
      </c>
      <c r="D391" s="59" t="s">
        <v>813</v>
      </c>
      <c r="E391" s="60" t="s">
        <v>815</v>
      </c>
      <c r="F391" s="59" t="s">
        <v>941</v>
      </c>
      <c r="G391" s="61" t="str">
        <f t="shared" si="2"/>
        <v>Université_Amar_Telidji_de_LaghouatFaculté_de_Lettres_et_Langues</v>
      </c>
      <c r="H391" t="s">
        <v>942</v>
      </c>
      <c r="I391" s="59" t="s">
        <v>937</v>
      </c>
      <c r="J391" s="60" t="s">
        <v>869</v>
      </c>
    </row>
    <row r="392" spans="1:10">
      <c r="A392" s="58" t="s">
        <v>938</v>
      </c>
      <c r="B392" s="59" t="s">
        <v>866</v>
      </c>
      <c r="C392" s="59" t="s">
        <v>939</v>
      </c>
      <c r="D392" s="59" t="s">
        <v>813</v>
      </c>
      <c r="E392" s="60" t="s">
        <v>815</v>
      </c>
      <c r="F392" s="59" t="s">
        <v>943</v>
      </c>
      <c r="G392" s="61" t="str">
        <f t="shared" si="2"/>
        <v>Université_Amar_Telidji_de_LaghouatFaculté_de_Lettres_et_Langues</v>
      </c>
      <c r="I392" s="59" t="s">
        <v>937</v>
      </c>
      <c r="J392" s="60" t="s">
        <v>861</v>
      </c>
    </row>
    <row r="393" spans="1:10">
      <c r="A393" s="58" t="s">
        <v>938</v>
      </c>
      <c r="B393" s="59" t="s">
        <v>866</v>
      </c>
      <c r="C393" s="59" t="s">
        <v>939</v>
      </c>
      <c r="D393" s="59" t="s">
        <v>813</v>
      </c>
      <c r="E393" s="60" t="s">
        <v>815</v>
      </c>
      <c r="F393" s="59" t="s">
        <v>944</v>
      </c>
      <c r="G393" s="61" t="str">
        <f t="shared" si="2"/>
        <v>Université_Amar_Telidji_de_LaghouatFaculté_de_Lettres_et_Langues</v>
      </c>
      <c r="I393" s="59" t="s">
        <v>937</v>
      </c>
      <c r="J393" s="60" t="s">
        <v>872</v>
      </c>
    </row>
    <row r="394" spans="1:10">
      <c r="A394" s="58" t="s">
        <v>938</v>
      </c>
      <c r="B394" s="59" t="s">
        <v>866</v>
      </c>
      <c r="C394" s="59" t="s">
        <v>939</v>
      </c>
      <c r="D394" s="59" t="s">
        <v>813</v>
      </c>
      <c r="E394" s="60" t="s">
        <v>781</v>
      </c>
      <c r="F394" s="59"/>
      <c r="G394" s="61" t="str">
        <f t="shared" si="2"/>
        <v>Université_Amar_Telidji_de_LaghouatFaculté_de_Médecine</v>
      </c>
      <c r="I394" s="59" t="s">
        <v>945</v>
      </c>
      <c r="J394" s="60" t="s">
        <v>1475</v>
      </c>
    </row>
    <row r="395" spans="1:10">
      <c r="A395" s="58" t="s">
        <v>938</v>
      </c>
      <c r="B395" s="59" t="s">
        <v>866</v>
      </c>
      <c r="C395" s="59" t="s">
        <v>939</v>
      </c>
      <c r="D395" s="59" t="s">
        <v>813</v>
      </c>
      <c r="E395" s="60" t="s">
        <v>739</v>
      </c>
      <c r="F395" s="59" t="s">
        <v>946</v>
      </c>
      <c r="G395" s="61" t="str">
        <f t="shared" si="2"/>
        <v>Université_Amar_Telidji_de_LaghouatFaculté_de_Technologie</v>
      </c>
      <c r="I395" s="59" t="s">
        <v>945</v>
      </c>
      <c r="J395" s="60" t="s">
        <v>947</v>
      </c>
    </row>
    <row r="396" spans="1:10">
      <c r="A396" s="59" t="s">
        <v>938</v>
      </c>
      <c r="B396" s="59" t="s">
        <v>866</v>
      </c>
      <c r="C396" s="59" t="s">
        <v>939</v>
      </c>
      <c r="D396" s="59" t="s">
        <v>813</v>
      </c>
      <c r="E396" s="60" t="s">
        <v>739</v>
      </c>
      <c r="F396" s="59" t="s">
        <v>948</v>
      </c>
      <c r="G396" s="61" t="str">
        <f t="shared" si="2"/>
        <v>Université_Amar_Telidji_de_LaghouatFaculté_de_Technologie</v>
      </c>
      <c r="I396" s="59" t="s">
        <v>945</v>
      </c>
      <c r="J396" s="60" t="s">
        <v>949</v>
      </c>
    </row>
    <row r="397" spans="1:10">
      <c r="A397" s="59" t="s">
        <v>938</v>
      </c>
      <c r="B397" s="59" t="s">
        <v>866</v>
      </c>
      <c r="C397" s="59" t="s">
        <v>939</v>
      </c>
      <c r="D397" s="59" t="s">
        <v>813</v>
      </c>
      <c r="E397" s="60" t="s">
        <v>739</v>
      </c>
      <c r="F397" s="59" t="s">
        <v>950</v>
      </c>
      <c r="G397" s="61" t="str">
        <f t="shared" si="2"/>
        <v>Université_Amar_Telidji_de_LaghouatFaculté_de_Technologie</v>
      </c>
      <c r="I397" s="59" t="s">
        <v>945</v>
      </c>
      <c r="J397" s="60" t="s">
        <v>951</v>
      </c>
    </row>
    <row r="398" spans="1:10">
      <c r="A398" s="59" t="s">
        <v>938</v>
      </c>
      <c r="B398" s="59" t="s">
        <v>866</v>
      </c>
      <c r="C398" s="59" t="s">
        <v>939</v>
      </c>
      <c r="D398" s="59" t="s">
        <v>813</v>
      </c>
      <c r="E398" s="60" t="s">
        <v>739</v>
      </c>
      <c r="F398" s="59" t="s">
        <v>740</v>
      </c>
      <c r="G398" s="61" t="str">
        <f t="shared" si="2"/>
        <v>Université_Amar_Telidji_de_LaghouatFaculté_de_Technologie</v>
      </c>
      <c r="I398" s="59" t="s">
        <v>945</v>
      </c>
      <c r="J398" s="60" t="s">
        <v>952</v>
      </c>
    </row>
    <row r="399" spans="1:10">
      <c r="A399" s="59" t="s">
        <v>938</v>
      </c>
      <c r="B399" s="59" t="s">
        <v>866</v>
      </c>
      <c r="C399" s="59" t="s">
        <v>939</v>
      </c>
      <c r="D399" s="59" t="s">
        <v>813</v>
      </c>
      <c r="E399" s="60" t="s">
        <v>739</v>
      </c>
      <c r="F399" s="59" t="s">
        <v>797</v>
      </c>
      <c r="G399" s="61" t="str">
        <f t="shared" si="2"/>
        <v>Université_Amar_Telidji_de_LaghouatFaculté_de_Technologie</v>
      </c>
      <c r="I399" s="59" t="s">
        <v>945</v>
      </c>
      <c r="J399" s="60" t="s">
        <v>953</v>
      </c>
    </row>
    <row r="400" spans="1:10">
      <c r="A400" s="59" t="s">
        <v>938</v>
      </c>
      <c r="B400" s="59" t="s">
        <v>866</v>
      </c>
      <c r="C400" s="59" t="s">
        <v>939</v>
      </c>
      <c r="D400" s="59" t="s">
        <v>813</v>
      </c>
      <c r="E400" s="60" t="s">
        <v>739</v>
      </c>
      <c r="F400" s="59" t="s">
        <v>798</v>
      </c>
      <c r="G400" s="61" t="str">
        <f t="shared" si="2"/>
        <v>Université_Amar_Telidji_de_LaghouatFaculté_de_Technologie</v>
      </c>
      <c r="I400" s="59" t="s">
        <v>945</v>
      </c>
      <c r="J400" s="60" t="s">
        <v>954</v>
      </c>
    </row>
    <row r="401" spans="1:13">
      <c r="A401" s="59" t="s">
        <v>938</v>
      </c>
      <c r="B401" s="59" t="s">
        <v>866</v>
      </c>
      <c r="C401" s="59" t="s">
        <v>939</v>
      </c>
      <c r="D401" s="59" t="s">
        <v>813</v>
      </c>
      <c r="E401" s="60" t="s">
        <v>739</v>
      </c>
      <c r="F401" s="59" t="s">
        <v>918</v>
      </c>
      <c r="G401" s="61" t="str">
        <f t="shared" si="2"/>
        <v>Université_Amar_Telidji_de_LaghouatFaculté_de_Technologie</v>
      </c>
      <c r="I401" s="59" t="s">
        <v>945</v>
      </c>
      <c r="J401" s="60" t="s">
        <v>955</v>
      </c>
    </row>
    <row r="402" spans="1:13">
      <c r="A402" s="59" t="s">
        <v>938</v>
      </c>
      <c r="B402" s="59" t="s">
        <v>866</v>
      </c>
      <c r="C402" s="59" t="s">
        <v>939</v>
      </c>
      <c r="D402" s="59" t="s">
        <v>813</v>
      </c>
      <c r="E402" s="60" t="s">
        <v>818</v>
      </c>
      <c r="F402" s="59" t="s">
        <v>762</v>
      </c>
      <c r="G402" s="61" t="str">
        <f t="shared" si="2"/>
        <v>Université_Amar_Telidji_de_LaghouatFaculté_des_Sciences_Economiques_et_Commerciales_et_Sciences_de_Gestion</v>
      </c>
      <c r="I402" s="59" t="s">
        <v>956</v>
      </c>
      <c r="J402" s="60" t="s">
        <v>957</v>
      </c>
    </row>
    <row r="403" spans="1:13">
      <c r="A403" s="59" t="s">
        <v>938</v>
      </c>
      <c r="B403" s="59" t="s">
        <v>866</v>
      </c>
      <c r="C403" s="59" t="s">
        <v>939</v>
      </c>
      <c r="D403" s="59" t="s">
        <v>813</v>
      </c>
      <c r="E403" s="60" t="s">
        <v>818</v>
      </c>
      <c r="F403" s="59" t="s">
        <v>764</v>
      </c>
      <c r="G403" s="61" t="str">
        <f t="shared" si="2"/>
        <v>Université_Amar_Telidji_de_LaghouatFaculté_des_Sciences_Economiques_et_Commerciales_et_Sciences_de_Gestion</v>
      </c>
      <c r="I403" s="59" t="s">
        <v>956</v>
      </c>
      <c r="J403" s="60" t="s">
        <v>947</v>
      </c>
    </row>
    <row r="404" spans="1:13">
      <c r="A404" s="59" t="s">
        <v>938</v>
      </c>
      <c r="B404" s="59" t="s">
        <v>866</v>
      </c>
      <c r="C404" s="59" t="s">
        <v>939</v>
      </c>
      <c r="D404" s="59" t="s">
        <v>813</v>
      </c>
      <c r="E404" s="60" t="s">
        <v>818</v>
      </c>
      <c r="F404" s="59" t="s">
        <v>766</v>
      </c>
      <c r="G404" s="61" t="str">
        <f t="shared" si="2"/>
        <v>Université_Amar_Telidji_de_LaghouatFaculté_des_Sciences_Economiques_et_Commerciales_et_Sciences_de_Gestion</v>
      </c>
      <c r="I404" s="59" t="s">
        <v>956</v>
      </c>
      <c r="J404" s="60" t="s">
        <v>958</v>
      </c>
    </row>
    <row r="405" spans="1:13">
      <c r="A405" s="59" t="s">
        <v>938</v>
      </c>
      <c r="B405" s="59" t="s">
        <v>866</v>
      </c>
      <c r="C405" s="59" t="s">
        <v>939</v>
      </c>
      <c r="D405" s="59" t="s">
        <v>813</v>
      </c>
      <c r="E405" s="60" t="s">
        <v>761</v>
      </c>
      <c r="F405" s="59" t="s">
        <v>959</v>
      </c>
      <c r="G405" s="61" t="str">
        <f t="shared" si="2"/>
        <v>Université_Amar_Telidji_de_LaghouatFaculté_des_Sciences_Humaines_et_Sociales</v>
      </c>
      <c r="I405" s="59" t="s">
        <v>956</v>
      </c>
      <c r="J405" s="60" t="s">
        <v>953</v>
      </c>
    </row>
    <row r="406" spans="1:13">
      <c r="A406" s="59" t="s">
        <v>938</v>
      </c>
      <c r="B406" s="59" t="s">
        <v>866</v>
      </c>
      <c r="C406" s="59" t="s">
        <v>939</v>
      </c>
      <c r="D406" s="59" t="s">
        <v>813</v>
      </c>
      <c r="E406" s="60" t="s">
        <v>761</v>
      </c>
      <c r="F406" s="59" t="s">
        <v>960</v>
      </c>
      <c r="G406" s="61" t="str">
        <f t="shared" si="2"/>
        <v>Université_Amar_Telidji_de_LaghouatFaculté_des_Sciences_Humaines_et_Sociales</v>
      </c>
      <c r="I406" s="59" t="s">
        <v>956</v>
      </c>
      <c r="J406" s="60" t="s">
        <v>922</v>
      </c>
    </row>
    <row r="407" spans="1:13">
      <c r="A407" s="59" t="s">
        <v>938</v>
      </c>
      <c r="B407" s="59" t="s">
        <v>866</v>
      </c>
      <c r="C407" s="59" t="s">
        <v>939</v>
      </c>
      <c r="D407" s="59" t="s">
        <v>813</v>
      </c>
      <c r="E407" s="60" t="s">
        <v>761</v>
      </c>
      <c r="F407" s="59" t="s">
        <v>770</v>
      </c>
      <c r="G407" s="61" t="str">
        <f t="shared" si="2"/>
        <v>Université_Amar_Telidji_de_LaghouatFaculté_des_Sciences_Humaines_et_Sociales</v>
      </c>
      <c r="I407" s="59" t="s">
        <v>956</v>
      </c>
      <c r="J407" s="60" t="s">
        <v>769</v>
      </c>
    </row>
    <row r="408" spans="1:13">
      <c r="A408" s="59" t="s">
        <v>938</v>
      </c>
      <c r="B408" s="59" t="s">
        <v>866</v>
      </c>
      <c r="C408" s="59" t="s">
        <v>939</v>
      </c>
      <c r="D408" s="59" t="s">
        <v>813</v>
      </c>
      <c r="E408" s="60" t="s">
        <v>962</v>
      </c>
      <c r="F408" s="59" t="s">
        <v>791</v>
      </c>
      <c r="G408" s="61" t="str">
        <f t="shared" si="2"/>
        <v>Université_Amar_Telidji_de_LaghouatFaculté_des_sciences </v>
      </c>
      <c r="I408" s="59" t="s">
        <v>956</v>
      </c>
      <c r="J408" s="60" t="s">
        <v>963</v>
      </c>
    </row>
    <row r="409" spans="1:13">
      <c r="A409" s="59" t="s">
        <v>938</v>
      </c>
      <c r="B409" s="59" t="s">
        <v>866</v>
      </c>
      <c r="C409" s="59" t="s">
        <v>939</v>
      </c>
      <c r="D409" s="59" t="s">
        <v>813</v>
      </c>
      <c r="E409" s="60" t="s">
        <v>962</v>
      </c>
      <c r="F409" s="59" t="s">
        <v>964</v>
      </c>
      <c r="G409" s="61" t="str">
        <f t="shared" si="2"/>
        <v>Université_Amar_Telidji_de_LaghouatFaculté_des_sciences </v>
      </c>
      <c r="I409" s="59" t="s">
        <v>956</v>
      </c>
      <c r="J409" s="60" t="s">
        <v>965</v>
      </c>
    </row>
    <row r="410" spans="1:13">
      <c r="A410" s="59" t="s">
        <v>938</v>
      </c>
      <c r="B410" s="59" t="s">
        <v>866</v>
      </c>
      <c r="C410" s="59" t="s">
        <v>939</v>
      </c>
      <c r="D410" s="59" t="s">
        <v>813</v>
      </c>
      <c r="E410" s="60" t="s">
        <v>962</v>
      </c>
      <c r="F410" s="59" t="s">
        <v>966</v>
      </c>
      <c r="G410" s="61" t="str">
        <f t="shared" si="2"/>
        <v>Université_Amar_Telidji_de_LaghouatFaculté_des_sciences </v>
      </c>
      <c r="I410" s="59" t="s">
        <v>967</v>
      </c>
      <c r="J410" s="60" t="s">
        <v>1478</v>
      </c>
    </row>
    <row r="411" spans="1:13">
      <c r="A411" s="59" t="s">
        <v>938</v>
      </c>
      <c r="B411" s="59" t="s">
        <v>866</v>
      </c>
      <c r="C411" s="59" t="s">
        <v>939</v>
      </c>
      <c r="D411" s="59" t="s">
        <v>813</v>
      </c>
      <c r="E411" s="60" t="s">
        <v>962</v>
      </c>
      <c r="F411" s="59" t="s">
        <v>759</v>
      </c>
      <c r="G411" s="61" t="str">
        <f t="shared" si="2"/>
        <v>Université_Amar_Telidji_de_LaghouatFaculté_des_sciences </v>
      </c>
      <c r="I411" s="59" t="s">
        <v>967</v>
      </c>
      <c r="J411" s="60" t="s">
        <v>968</v>
      </c>
    </row>
    <row r="412" spans="1:13">
      <c r="A412" s="59" t="s">
        <v>938</v>
      </c>
      <c r="B412" s="59" t="s">
        <v>866</v>
      </c>
      <c r="C412" s="59" t="s">
        <v>939</v>
      </c>
      <c r="D412" s="59" t="s">
        <v>813</v>
      </c>
      <c r="E412" s="60" t="s">
        <v>821</v>
      </c>
      <c r="F412" s="59"/>
      <c r="G412" s="61" t="str">
        <f t="shared" si="2"/>
        <v>Université_Amar_Telidji_de_LaghouatInstitut_des_Sciences_et_Techniques_des_Activités_Physiques_et_Sportifs</v>
      </c>
      <c r="I412" s="59" t="s">
        <v>967</v>
      </c>
      <c r="J412" s="60" t="s">
        <v>969</v>
      </c>
    </row>
    <row r="413" spans="1:13">
      <c r="A413" s="59" t="s">
        <v>970</v>
      </c>
      <c r="B413" s="59" t="s">
        <v>737</v>
      </c>
      <c r="C413" s="59" t="s">
        <v>971</v>
      </c>
      <c r="D413" s="59" t="s">
        <v>822</v>
      </c>
      <c r="E413" s="60" t="s">
        <v>753</v>
      </c>
      <c r="F413" s="59" t="s">
        <v>773</v>
      </c>
      <c r="G413" s="61" t="str">
        <f t="shared" si="2"/>
        <v>Université_Badji_Mokhtar_AnnabaFaculté_de_Droit_et_des_Sciences_Politiques</v>
      </c>
      <c r="I413" s="59" t="s">
        <v>972</v>
      </c>
      <c r="J413" s="245" t="s">
        <v>781</v>
      </c>
      <c r="M413" s="60" t="s">
        <v>781</v>
      </c>
    </row>
    <row r="414" spans="1:13">
      <c r="A414" s="59" t="s">
        <v>970</v>
      </c>
      <c r="B414" s="59" t="s">
        <v>737</v>
      </c>
      <c r="C414" s="59" t="s">
        <v>971</v>
      </c>
      <c r="D414" s="59" t="s">
        <v>822</v>
      </c>
      <c r="E414" s="60" t="s">
        <v>753</v>
      </c>
      <c r="F414" s="59" t="s">
        <v>775</v>
      </c>
      <c r="G414" s="61" t="str">
        <f t="shared" si="2"/>
        <v>Université_Badji_Mokhtar_AnnabaFaculté_de_Droit_et_des_Sciences_Politiques</v>
      </c>
      <c r="I414" s="59" t="s">
        <v>972</v>
      </c>
      <c r="J414" s="245" t="s">
        <v>739</v>
      </c>
      <c r="M414" s="60" t="s">
        <v>739</v>
      </c>
    </row>
    <row r="415" spans="1:13">
      <c r="A415" s="59" t="s">
        <v>970</v>
      </c>
      <c r="B415" s="59" t="s">
        <v>737</v>
      </c>
      <c r="C415" s="59" t="s">
        <v>971</v>
      </c>
      <c r="D415" s="59" t="s">
        <v>822</v>
      </c>
      <c r="E415" s="60" t="s">
        <v>781</v>
      </c>
      <c r="F415" s="59" t="s">
        <v>973</v>
      </c>
      <c r="G415" s="61" t="str">
        <f t="shared" si="2"/>
        <v>Université_Badji_Mokhtar_AnnabaFaculté_de_Médecine</v>
      </c>
      <c r="I415" s="59" t="s">
        <v>972</v>
      </c>
      <c r="J415" s="245" t="s">
        <v>974</v>
      </c>
      <c r="M415" s="60" t="s">
        <v>1490</v>
      </c>
    </row>
    <row r="416" spans="1:13">
      <c r="A416" s="59" t="s">
        <v>970</v>
      </c>
      <c r="B416" s="59" t="s">
        <v>737</v>
      </c>
      <c r="C416" s="59" t="s">
        <v>971</v>
      </c>
      <c r="D416" s="59" t="s">
        <v>822</v>
      </c>
      <c r="E416" s="60" t="s">
        <v>781</v>
      </c>
      <c r="F416" s="59" t="s">
        <v>975</v>
      </c>
      <c r="G416" s="61" t="str">
        <f t="shared" si="2"/>
        <v>Université_Badji_Mokhtar_AnnabaFaculté_de_Médecine</v>
      </c>
      <c r="I416" s="59" t="s">
        <v>972</v>
      </c>
      <c r="J416" s="245" t="s">
        <v>744</v>
      </c>
      <c r="M416" s="60" t="s">
        <v>761</v>
      </c>
    </row>
    <row r="417" spans="1:13">
      <c r="A417" s="59" t="s">
        <v>970</v>
      </c>
      <c r="B417" s="59" t="s">
        <v>737</v>
      </c>
      <c r="C417" s="59" t="s">
        <v>971</v>
      </c>
      <c r="D417" s="59" t="s">
        <v>822</v>
      </c>
      <c r="E417" s="60" t="s">
        <v>781</v>
      </c>
      <c r="F417" s="59" t="s">
        <v>976</v>
      </c>
      <c r="G417" s="61" t="str">
        <f t="shared" si="2"/>
        <v>Université_Badji_Mokhtar_AnnabaFaculté_de_Médecine</v>
      </c>
      <c r="I417" s="59" t="s">
        <v>972</v>
      </c>
      <c r="J417" s="245" t="s">
        <v>977</v>
      </c>
      <c r="M417" s="60" t="s">
        <v>769</v>
      </c>
    </row>
    <row r="418" spans="1:13">
      <c r="A418" s="59" t="s">
        <v>970</v>
      </c>
      <c r="B418" s="59" t="s">
        <v>737</v>
      </c>
      <c r="C418" s="59" t="s">
        <v>971</v>
      </c>
      <c r="D418" s="59" t="s">
        <v>822</v>
      </c>
      <c r="E418" s="60" t="s">
        <v>978</v>
      </c>
      <c r="F418" s="59" t="s">
        <v>783</v>
      </c>
      <c r="G418" s="61" t="str">
        <f t="shared" si="2"/>
        <v>Université_Badji_Mokhtar_AnnabaFaculté_des_Lettres,_des_Sciences_Humaines_et_des_Sciences_Sociales</v>
      </c>
      <c r="I418" s="59" t="s">
        <v>972</v>
      </c>
      <c r="J418" s="245" t="s">
        <v>979</v>
      </c>
      <c r="M418" s="60" t="s">
        <v>794</v>
      </c>
    </row>
    <row r="419" spans="1:13">
      <c r="A419" s="59" t="s">
        <v>970</v>
      </c>
      <c r="B419" s="59" t="s">
        <v>737</v>
      </c>
      <c r="C419" s="59" t="s">
        <v>971</v>
      </c>
      <c r="D419" s="59" t="s">
        <v>822</v>
      </c>
      <c r="E419" s="60" t="s">
        <v>978</v>
      </c>
      <c r="F419" s="59" t="s">
        <v>943</v>
      </c>
      <c r="G419" s="61" t="str">
        <f t="shared" si="2"/>
        <v>Université_Badji_Mokhtar_AnnabaFaculté_des_Lettres,_des_Sciences_Humaines_et_des_Sciences_Sociales</v>
      </c>
      <c r="I419" s="59" t="s">
        <v>980</v>
      </c>
      <c r="J419" s="60" t="s">
        <v>753</v>
      </c>
      <c r="M419" s="60" t="s">
        <v>1821</v>
      </c>
    </row>
    <row r="420" spans="1:13">
      <c r="A420" s="59" t="s">
        <v>970</v>
      </c>
      <c r="B420" s="59" t="s">
        <v>737</v>
      </c>
      <c r="C420" s="59" t="s">
        <v>971</v>
      </c>
      <c r="D420" s="59" t="s">
        <v>822</v>
      </c>
      <c r="E420" s="60" t="s">
        <v>978</v>
      </c>
      <c r="F420" s="59" t="s">
        <v>981</v>
      </c>
      <c r="G420" s="61" t="str">
        <f t="shared" si="2"/>
        <v>Université_Badji_Mokhtar_AnnabaFaculté_des_Lettres,_des_Sciences_Humaines_et_des_Sciences_Sociales</v>
      </c>
      <c r="I420" s="59" t="s">
        <v>980</v>
      </c>
      <c r="J420" s="60" t="s">
        <v>815</v>
      </c>
      <c r="M420" s="60" t="s">
        <v>1813</v>
      </c>
    </row>
    <row r="421" spans="1:13">
      <c r="A421" s="59" t="s">
        <v>970</v>
      </c>
      <c r="B421" s="59" t="s">
        <v>737</v>
      </c>
      <c r="C421" s="59" t="s">
        <v>971</v>
      </c>
      <c r="D421" s="59" t="s">
        <v>822</v>
      </c>
      <c r="E421" s="60" t="s">
        <v>978</v>
      </c>
      <c r="F421" s="59" t="s">
        <v>982</v>
      </c>
      <c r="G421" s="61" t="str">
        <f t="shared" si="2"/>
        <v>Université_Badji_Mokhtar_AnnabaFaculté_des_Lettres,_des_Sciences_Humaines_et_des_Sciences_Sociales</v>
      </c>
      <c r="I421" s="59" t="s">
        <v>980</v>
      </c>
      <c r="J421" s="60" t="s">
        <v>781</v>
      </c>
      <c r="M421" s="60"/>
    </row>
    <row r="422" spans="1:13">
      <c r="A422" s="59" t="s">
        <v>970</v>
      </c>
      <c r="B422" s="59" t="s">
        <v>737</v>
      </c>
      <c r="C422" s="59" t="s">
        <v>971</v>
      </c>
      <c r="D422" s="59" t="s">
        <v>822</v>
      </c>
      <c r="E422" s="60" t="s">
        <v>978</v>
      </c>
      <c r="F422" s="59" t="s">
        <v>855</v>
      </c>
      <c r="G422" s="61" t="str">
        <f t="shared" si="2"/>
        <v>Université_Badji_Mokhtar_AnnabaFaculté_des_Lettres,_des_Sciences_Humaines_et_des_Sciences_Sociales</v>
      </c>
      <c r="I422" s="59" t="s">
        <v>980</v>
      </c>
      <c r="J422" s="60" t="s">
        <v>739</v>
      </c>
      <c r="M422" s="60"/>
    </row>
    <row r="423" spans="1:13">
      <c r="A423" s="59" t="s">
        <v>970</v>
      </c>
      <c r="B423" s="59" t="s">
        <v>737</v>
      </c>
      <c r="C423" s="59" t="s">
        <v>971</v>
      </c>
      <c r="D423" s="59" t="s">
        <v>822</v>
      </c>
      <c r="E423" s="60" t="s">
        <v>978</v>
      </c>
      <c r="F423" s="59" t="s">
        <v>768</v>
      </c>
      <c r="G423" s="61" t="str">
        <f t="shared" si="2"/>
        <v>Université_Badji_Mokhtar_AnnabaFaculté_des_Lettres,_des_Sciences_Humaines_et_des_Sciences_Sociales</v>
      </c>
      <c r="I423" s="59" t="s">
        <v>980</v>
      </c>
      <c r="J423" s="60" t="s">
        <v>744</v>
      </c>
      <c r="M423" s="60"/>
    </row>
    <row r="424" spans="1:13">
      <c r="A424" s="59" t="s">
        <v>970</v>
      </c>
      <c r="B424" s="59" t="s">
        <v>737</v>
      </c>
      <c r="C424" s="59" t="s">
        <v>971</v>
      </c>
      <c r="D424" s="59" t="s">
        <v>822</v>
      </c>
      <c r="E424" s="60" t="s">
        <v>978</v>
      </c>
      <c r="F424" s="59" t="s">
        <v>804</v>
      </c>
      <c r="G424" s="61" t="str">
        <f t="shared" si="2"/>
        <v>Université_Badji_Mokhtar_AnnabaFaculté_des_Lettres,_des_Sciences_Humaines_et_des_Sciences_Sociales</v>
      </c>
      <c r="I424" s="59" t="s">
        <v>980</v>
      </c>
      <c r="J424" s="60" t="s">
        <v>983</v>
      </c>
    </row>
    <row r="425" spans="1:13">
      <c r="A425" s="59" t="s">
        <v>970</v>
      </c>
      <c r="B425" s="59" t="s">
        <v>737</v>
      </c>
      <c r="C425" s="59" t="s">
        <v>971</v>
      </c>
      <c r="D425" s="59" t="s">
        <v>822</v>
      </c>
      <c r="E425" s="60" t="s">
        <v>978</v>
      </c>
      <c r="F425" s="59" t="s">
        <v>984</v>
      </c>
      <c r="G425" s="61" t="str">
        <f t="shared" si="2"/>
        <v>Université_Badji_Mokhtar_AnnabaFaculté_des_Lettres,_des_Sciences_Humaines_et_des_Sciences_Sociales</v>
      </c>
      <c r="I425" s="59" t="s">
        <v>980</v>
      </c>
      <c r="J425" s="60" t="s">
        <v>985</v>
      </c>
      <c r="M425" s="60"/>
    </row>
    <row r="426" spans="1:13">
      <c r="A426" s="59" t="s">
        <v>970</v>
      </c>
      <c r="B426" s="59" t="s">
        <v>737</v>
      </c>
      <c r="C426" s="59" t="s">
        <v>971</v>
      </c>
      <c r="D426" s="59" t="s">
        <v>822</v>
      </c>
      <c r="E426" s="60" t="s">
        <v>978</v>
      </c>
      <c r="F426" s="59" t="s">
        <v>986</v>
      </c>
      <c r="G426" s="61" t="str">
        <f t="shared" si="2"/>
        <v>Université_Badji_Mokhtar_AnnabaFaculté_des_Lettres,_des_Sciences_Humaines_et_des_Sciences_Sociales</v>
      </c>
      <c r="I426" s="59" t="s">
        <v>980</v>
      </c>
      <c r="J426" s="60" t="s">
        <v>987</v>
      </c>
      <c r="M426" s="60"/>
    </row>
    <row r="427" spans="1:13">
      <c r="A427" s="59" t="s">
        <v>970</v>
      </c>
      <c r="B427" s="59" t="s">
        <v>737</v>
      </c>
      <c r="C427" s="59" t="s">
        <v>971</v>
      </c>
      <c r="D427" s="59" t="s">
        <v>822</v>
      </c>
      <c r="E427" s="60" t="s">
        <v>978</v>
      </c>
      <c r="F427" s="59" t="s">
        <v>988</v>
      </c>
      <c r="G427" s="61" t="str">
        <f t="shared" si="2"/>
        <v>Université_Badji_Mokhtar_AnnabaFaculté_des_Lettres,_des_Sciences_Humaines_et_des_Sciences_Sociales</v>
      </c>
      <c r="I427" s="59" t="s">
        <v>980</v>
      </c>
      <c r="J427" s="60" t="s">
        <v>821</v>
      </c>
      <c r="M427" s="60"/>
    </row>
    <row r="428" spans="1:13">
      <c r="A428" s="59" t="s">
        <v>970</v>
      </c>
      <c r="B428" s="59" t="s">
        <v>737</v>
      </c>
      <c r="C428" s="59" t="s">
        <v>971</v>
      </c>
      <c r="D428" s="59" t="s">
        <v>822</v>
      </c>
      <c r="E428" s="60" t="s">
        <v>978</v>
      </c>
      <c r="F428" s="59" t="s">
        <v>989</v>
      </c>
      <c r="G428" s="61" t="str">
        <f t="shared" si="2"/>
        <v>Université_Badji_Mokhtar_AnnabaFaculté_des_Lettres,_des_Sciences_Humaines_et_des_Sciences_Sociales</v>
      </c>
      <c r="I428" s="59" t="s">
        <v>980</v>
      </c>
      <c r="J428" s="60" t="s">
        <v>990</v>
      </c>
      <c r="M428" s="60"/>
    </row>
    <row r="429" spans="1:13">
      <c r="A429" s="59" t="s">
        <v>970</v>
      </c>
      <c r="B429" s="59" t="s">
        <v>737</v>
      </c>
      <c r="C429" s="59" t="s">
        <v>971</v>
      </c>
      <c r="D429" s="59" t="s">
        <v>822</v>
      </c>
      <c r="E429" s="60" t="s">
        <v>978</v>
      </c>
      <c r="F429" s="59" t="s">
        <v>991</v>
      </c>
      <c r="G429" s="61" t="str">
        <f t="shared" si="2"/>
        <v>Université_Badji_Mokhtar_AnnabaFaculté_des_Lettres,_des_Sciences_Humaines_et_des_Sciences_Sociales</v>
      </c>
      <c r="I429" s="59" t="s">
        <v>980</v>
      </c>
      <c r="J429" s="60" t="s">
        <v>992</v>
      </c>
    </row>
    <row r="430" spans="1:13">
      <c r="A430" s="59" t="s">
        <v>970</v>
      </c>
      <c r="B430" s="59" t="s">
        <v>737</v>
      </c>
      <c r="C430" s="59" t="s">
        <v>971</v>
      </c>
      <c r="D430" s="59" t="s">
        <v>822</v>
      </c>
      <c r="E430" s="60" t="s">
        <v>978</v>
      </c>
      <c r="F430" s="59" t="s">
        <v>993</v>
      </c>
      <c r="G430" s="61" t="str">
        <f t="shared" si="2"/>
        <v>Université_Badji_Mokhtar_AnnabaFaculté_des_Lettres,_des_Sciences_Humaines_et_des_Sciences_Sociales</v>
      </c>
      <c r="I430" s="59" t="s">
        <v>994</v>
      </c>
      <c r="J430" s="60" t="s">
        <v>835</v>
      </c>
    </row>
    <row r="431" spans="1:13">
      <c r="A431" s="59" t="s">
        <v>970</v>
      </c>
      <c r="B431" s="59" t="s">
        <v>737</v>
      </c>
      <c r="C431" s="59" t="s">
        <v>971</v>
      </c>
      <c r="D431" s="59" t="s">
        <v>822</v>
      </c>
      <c r="E431" s="60" t="s">
        <v>744</v>
      </c>
      <c r="F431" s="59" t="s">
        <v>995</v>
      </c>
      <c r="G431" s="61" t="str">
        <f t="shared" si="2"/>
        <v>Université_Badji_Mokhtar_AnnabaFaculté_des_Sciences</v>
      </c>
      <c r="I431" s="59" t="s">
        <v>994</v>
      </c>
      <c r="J431" s="60" t="s">
        <v>781</v>
      </c>
    </row>
    <row r="432" spans="1:13">
      <c r="A432" s="59" t="s">
        <v>970</v>
      </c>
      <c r="B432" s="59" t="s">
        <v>737</v>
      </c>
      <c r="C432" s="59" t="s">
        <v>971</v>
      </c>
      <c r="D432" s="59" t="s">
        <v>822</v>
      </c>
      <c r="E432" s="60" t="s">
        <v>744</v>
      </c>
      <c r="F432" s="59" t="s">
        <v>791</v>
      </c>
      <c r="G432" s="61" t="str">
        <f t="shared" si="2"/>
        <v>Université_Badji_Mokhtar_AnnabaFaculté_des_Sciences</v>
      </c>
      <c r="I432" s="59" t="s">
        <v>994</v>
      </c>
      <c r="J432" s="60" t="s">
        <v>742</v>
      </c>
    </row>
    <row r="433" spans="1:13">
      <c r="A433" s="59" t="s">
        <v>970</v>
      </c>
      <c r="B433" s="59" t="s">
        <v>737</v>
      </c>
      <c r="C433" s="59" t="s">
        <v>971</v>
      </c>
      <c r="D433" s="59" t="s">
        <v>822</v>
      </c>
      <c r="E433" s="60" t="s">
        <v>744</v>
      </c>
      <c r="F433" s="59" t="s">
        <v>808</v>
      </c>
      <c r="G433" s="61" t="str">
        <f t="shared" si="2"/>
        <v>Université_Badji_Mokhtar_AnnabaFaculté_des_Sciences</v>
      </c>
      <c r="I433" s="59" t="s">
        <v>994</v>
      </c>
      <c r="J433" s="60" t="s">
        <v>769</v>
      </c>
    </row>
    <row r="434" spans="1:13">
      <c r="A434" s="59" t="s">
        <v>970</v>
      </c>
      <c r="B434" s="59" t="s">
        <v>737</v>
      </c>
      <c r="C434" s="59" t="s">
        <v>971</v>
      </c>
      <c r="D434" s="59" t="s">
        <v>822</v>
      </c>
      <c r="E434" s="60" t="s">
        <v>744</v>
      </c>
      <c r="F434" s="59" t="s">
        <v>786</v>
      </c>
      <c r="G434" s="61" t="str">
        <f t="shared" si="2"/>
        <v>Université_Badji_Mokhtar_AnnabaFaculté_des_Sciences</v>
      </c>
      <c r="I434" s="59" t="s">
        <v>994</v>
      </c>
      <c r="J434" s="60" t="s">
        <v>996</v>
      </c>
    </row>
    <row r="435" spans="1:13">
      <c r="A435" s="59" t="s">
        <v>970</v>
      </c>
      <c r="B435" s="59" t="s">
        <v>737</v>
      </c>
      <c r="C435" s="59" t="s">
        <v>971</v>
      </c>
      <c r="D435" s="59" t="s">
        <v>822</v>
      </c>
      <c r="E435" s="60" t="s">
        <v>744</v>
      </c>
      <c r="F435" s="59" t="s">
        <v>997</v>
      </c>
      <c r="G435" s="61" t="str">
        <f t="shared" si="2"/>
        <v>Université_Badji_Mokhtar_AnnabaFaculté_des_Sciences</v>
      </c>
      <c r="I435" s="59" t="s">
        <v>994</v>
      </c>
      <c r="J435" s="60" t="s">
        <v>746</v>
      </c>
    </row>
    <row r="436" spans="1:13">
      <c r="A436" s="59" t="s">
        <v>970</v>
      </c>
      <c r="B436" s="59" t="s">
        <v>737</v>
      </c>
      <c r="C436" s="59" t="s">
        <v>971</v>
      </c>
      <c r="D436" s="59" t="s">
        <v>822</v>
      </c>
      <c r="E436" s="60" t="s">
        <v>744</v>
      </c>
      <c r="F436" s="59" t="s">
        <v>812</v>
      </c>
      <c r="G436" s="61" t="str">
        <f t="shared" si="2"/>
        <v>Université_Badji_Mokhtar_AnnabaFaculté_des_Sciences</v>
      </c>
      <c r="I436" s="59" t="s">
        <v>994</v>
      </c>
      <c r="J436" s="60" t="s">
        <v>998</v>
      </c>
    </row>
    <row r="437" spans="1:13">
      <c r="A437" s="59" t="s">
        <v>970</v>
      </c>
      <c r="B437" s="59" t="s">
        <v>737</v>
      </c>
      <c r="C437" s="59" t="s">
        <v>971</v>
      </c>
      <c r="D437" s="59" t="s">
        <v>822</v>
      </c>
      <c r="E437" s="60" t="s">
        <v>744</v>
      </c>
      <c r="F437" s="59" t="s">
        <v>759</v>
      </c>
      <c r="G437" s="61" t="str">
        <f t="shared" si="2"/>
        <v>Université_Badji_Mokhtar_AnnabaFaculté_des_Sciences</v>
      </c>
      <c r="I437" s="59" t="s">
        <v>994</v>
      </c>
      <c r="J437" s="60" t="s">
        <v>999</v>
      </c>
      <c r="M437" s="60"/>
    </row>
    <row r="438" spans="1:13">
      <c r="A438" s="59" t="s">
        <v>970</v>
      </c>
      <c r="B438" s="59" t="s">
        <v>737</v>
      </c>
      <c r="C438" s="59" t="s">
        <v>971</v>
      </c>
      <c r="D438" s="59" t="s">
        <v>822</v>
      </c>
      <c r="E438" s="60" t="s">
        <v>744</v>
      </c>
      <c r="F438" s="59" t="s">
        <v>1000</v>
      </c>
      <c r="G438" s="61" t="str">
        <f t="shared" si="2"/>
        <v>Université_Badji_Mokhtar_AnnabaFaculté_des_Sciences</v>
      </c>
      <c r="I438" s="59" t="s">
        <v>994</v>
      </c>
      <c r="J438" s="60" t="s">
        <v>787</v>
      </c>
      <c r="M438" s="60"/>
    </row>
    <row r="439" spans="1:13">
      <c r="A439" s="59" t="s">
        <v>970</v>
      </c>
      <c r="B439" s="59" t="s">
        <v>737</v>
      </c>
      <c r="C439" s="59" t="s">
        <v>971</v>
      </c>
      <c r="D439" s="59" t="s">
        <v>822</v>
      </c>
      <c r="E439" s="60" t="s">
        <v>744</v>
      </c>
      <c r="F439" s="59" t="s">
        <v>760</v>
      </c>
      <c r="G439" s="61" t="str">
        <f t="shared" si="2"/>
        <v>Université_Badji_Mokhtar_AnnabaFaculté_des_Sciences</v>
      </c>
      <c r="I439" s="59" t="s">
        <v>1001</v>
      </c>
      <c r="J439" s="60" t="s">
        <v>1002</v>
      </c>
      <c r="M439" s="60"/>
    </row>
    <row r="440" spans="1:13">
      <c r="A440" s="59" t="s">
        <v>970</v>
      </c>
      <c r="B440" s="59" t="s">
        <v>737</v>
      </c>
      <c r="C440" s="59" t="s">
        <v>971</v>
      </c>
      <c r="D440" s="59" t="s">
        <v>822</v>
      </c>
      <c r="E440" s="60" t="s">
        <v>1003</v>
      </c>
      <c r="F440" s="59" t="s">
        <v>1004</v>
      </c>
      <c r="G440" s="61" t="str">
        <f t="shared" si="2"/>
        <v>Université_Badji_Mokhtar_AnnabaFaculté_des_Sciences_de_l’Ingéniorat</v>
      </c>
      <c r="I440" s="59" t="s">
        <v>1001</v>
      </c>
      <c r="J440" s="60" t="s">
        <v>781</v>
      </c>
    </row>
    <row r="441" spans="1:13">
      <c r="A441" s="59" t="s">
        <v>970</v>
      </c>
      <c r="B441" s="59" t="s">
        <v>737</v>
      </c>
      <c r="C441" s="59" t="s">
        <v>971</v>
      </c>
      <c r="D441" s="59" t="s">
        <v>822</v>
      </c>
      <c r="E441" s="60" t="s">
        <v>1003</v>
      </c>
      <c r="F441" s="59" t="s">
        <v>948</v>
      </c>
      <c r="G441" s="61" t="str">
        <f t="shared" si="2"/>
        <v>Université_Badji_Mokhtar_AnnabaFaculté_des_Sciences_de_l’Ingéniorat</v>
      </c>
      <c r="I441" s="59" t="s">
        <v>1001</v>
      </c>
      <c r="J441" s="60" t="s">
        <v>739</v>
      </c>
    </row>
    <row r="442" spans="1:13">
      <c r="A442" s="59" t="s">
        <v>970</v>
      </c>
      <c r="B442" s="59" t="s">
        <v>737</v>
      </c>
      <c r="C442" s="59" t="s">
        <v>971</v>
      </c>
      <c r="D442" s="59" t="s">
        <v>822</v>
      </c>
      <c r="E442" s="60" t="s">
        <v>1003</v>
      </c>
      <c r="F442" s="59" t="s">
        <v>950</v>
      </c>
      <c r="G442" s="61" t="str">
        <f t="shared" si="2"/>
        <v>Université_Badji_Mokhtar_AnnabaFaculté_des_Sciences_de_l’Ingéniorat</v>
      </c>
      <c r="I442" s="59" t="s">
        <v>1001</v>
      </c>
      <c r="J442" s="60" t="s">
        <v>744</v>
      </c>
      <c r="M442" s="60"/>
    </row>
    <row r="443" spans="1:13">
      <c r="A443" s="59" t="s">
        <v>970</v>
      </c>
      <c r="B443" s="59" t="s">
        <v>737</v>
      </c>
      <c r="C443" s="59" t="s">
        <v>971</v>
      </c>
      <c r="D443" s="59" t="s">
        <v>822</v>
      </c>
      <c r="E443" s="60" t="s">
        <v>1003</v>
      </c>
      <c r="F443" s="59" t="s">
        <v>878</v>
      </c>
      <c r="G443" s="61" t="str">
        <f t="shared" si="2"/>
        <v>Université_Badji_Mokhtar_AnnabaFaculté_des_Sciences_de_l’Ingéniorat</v>
      </c>
      <c r="I443" s="59" t="s">
        <v>1001</v>
      </c>
      <c r="J443" s="60" t="s">
        <v>769</v>
      </c>
    </row>
    <row r="444" spans="1:13">
      <c r="A444" s="59" t="s">
        <v>970</v>
      </c>
      <c r="B444" s="59" t="s">
        <v>737</v>
      </c>
      <c r="C444" s="59" t="s">
        <v>971</v>
      </c>
      <c r="D444" s="59" t="s">
        <v>822</v>
      </c>
      <c r="E444" s="60" t="s">
        <v>1003</v>
      </c>
      <c r="F444" s="59" t="s">
        <v>754</v>
      </c>
      <c r="G444" s="61" t="str">
        <f t="shared" si="2"/>
        <v>Université_Badji_Mokhtar_AnnabaFaculté_des_Sciences_de_l’Ingéniorat</v>
      </c>
      <c r="I444" s="62" t="s">
        <v>1001</v>
      </c>
      <c r="J444" s="60" t="s">
        <v>818</v>
      </c>
      <c r="M444" s="60"/>
    </row>
    <row r="445" spans="1:13">
      <c r="A445" s="59" t="s">
        <v>970</v>
      </c>
      <c r="B445" s="59" t="s">
        <v>737</v>
      </c>
      <c r="C445" s="59" t="s">
        <v>971</v>
      </c>
      <c r="D445" s="59" t="s">
        <v>822</v>
      </c>
      <c r="E445" s="60" t="s">
        <v>1003</v>
      </c>
      <c r="F445" s="59" t="s">
        <v>740</v>
      </c>
      <c r="G445" s="61" t="str">
        <f t="shared" si="2"/>
        <v>Université_Badji_Mokhtar_AnnabaFaculté_des_Sciences_de_l’Ingéniorat</v>
      </c>
      <c r="I445" s="59" t="s">
        <v>1001</v>
      </c>
      <c r="J445" s="60" t="s">
        <v>1005</v>
      </c>
    </row>
    <row r="446" spans="1:13">
      <c r="A446" s="59" t="s">
        <v>970</v>
      </c>
      <c r="B446" s="59" t="s">
        <v>737</v>
      </c>
      <c r="C446" s="59" t="s">
        <v>971</v>
      </c>
      <c r="D446" s="59" t="s">
        <v>822</v>
      </c>
      <c r="E446" s="60" t="s">
        <v>1003</v>
      </c>
      <c r="F446" s="59" t="s">
        <v>797</v>
      </c>
      <c r="G446" s="61" t="str">
        <f t="shared" si="2"/>
        <v>Université_Badji_Mokhtar_AnnabaFaculté_des_Sciences_de_l’Ingéniorat</v>
      </c>
      <c r="I446" s="59" t="s">
        <v>1006</v>
      </c>
      <c r="J446" s="60" t="s">
        <v>753</v>
      </c>
      <c r="M446" s="60"/>
    </row>
    <row r="447" spans="1:13">
      <c r="A447" s="59" t="s">
        <v>970</v>
      </c>
      <c r="B447" s="59" t="s">
        <v>737</v>
      </c>
      <c r="C447" s="59" t="s">
        <v>971</v>
      </c>
      <c r="D447" s="59" t="s">
        <v>822</v>
      </c>
      <c r="E447" s="60" t="s">
        <v>1003</v>
      </c>
      <c r="F447" s="59" t="s">
        <v>798</v>
      </c>
      <c r="G447" s="61" t="str">
        <f t="shared" si="2"/>
        <v>Université_Badji_Mokhtar_AnnabaFaculté_des_Sciences_de_l’Ingéniorat</v>
      </c>
      <c r="I447" s="59" t="s">
        <v>1006</v>
      </c>
      <c r="J447" s="60" t="s">
        <v>1007</v>
      </c>
    </row>
    <row r="448" spans="1:13">
      <c r="A448" s="59" t="s">
        <v>970</v>
      </c>
      <c r="B448" s="59" t="s">
        <v>737</v>
      </c>
      <c r="C448" s="59" t="s">
        <v>971</v>
      </c>
      <c r="D448" s="59" t="s">
        <v>822</v>
      </c>
      <c r="E448" s="60" t="s">
        <v>1003</v>
      </c>
      <c r="F448" s="59" t="s">
        <v>1008</v>
      </c>
      <c r="G448" s="61" t="str">
        <f t="shared" ref="G448:G511" si="3">CONCATENATE(SUBSTITUTE(C448," ","_"),SUBSTITUTE(E448," ","_"))</f>
        <v>Université_Badji_Mokhtar_AnnabaFaculté_des_Sciences_de_l’Ingéniorat</v>
      </c>
      <c r="I448" s="59" t="s">
        <v>1006</v>
      </c>
      <c r="J448" s="60" t="s">
        <v>739</v>
      </c>
    </row>
    <row r="449" spans="1:10">
      <c r="A449" s="59" t="s">
        <v>970</v>
      </c>
      <c r="B449" s="59" t="s">
        <v>737</v>
      </c>
      <c r="C449" s="59" t="s">
        <v>971</v>
      </c>
      <c r="D449" s="59" t="s">
        <v>822</v>
      </c>
      <c r="E449" s="60" t="s">
        <v>1003</v>
      </c>
      <c r="F449" s="59" t="s">
        <v>1009</v>
      </c>
      <c r="G449" s="61" t="str">
        <f t="shared" si="3"/>
        <v>Université_Badji_Mokhtar_AnnabaFaculté_des_Sciences_de_l’Ingéniorat</v>
      </c>
      <c r="I449" s="59" t="s">
        <v>1006</v>
      </c>
      <c r="J449" s="60" t="s">
        <v>742</v>
      </c>
    </row>
    <row r="450" spans="1:10">
      <c r="A450" s="59" t="s">
        <v>970</v>
      </c>
      <c r="B450" s="59" t="s">
        <v>737</v>
      </c>
      <c r="C450" s="59" t="s">
        <v>971</v>
      </c>
      <c r="D450" s="59" t="s">
        <v>822</v>
      </c>
      <c r="E450" s="60" t="s">
        <v>830</v>
      </c>
      <c r="F450" s="59" t="s">
        <v>1010</v>
      </c>
      <c r="G450" s="61" t="str">
        <f t="shared" si="3"/>
        <v>Université_Badji_Mokhtar_AnnabaFaculté_des_Sciences_de_la_Terre</v>
      </c>
      <c r="I450" s="59" t="s">
        <v>1006</v>
      </c>
      <c r="J450" s="60" t="s">
        <v>744</v>
      </c>
    </row>
    <row r="451" spans="1:10">
      <c r="A451" s="59" t="s">
        <v>970</v>
      </c>
      <c r="B451" s="59" t="s">
        <v>737</v>
      </c>
      <c r="C451" s="59" t="s">
        <v>971</v>
      </c>
      <c r="D451" s="59" t="s">
        <v>822</v>
      </c>
      <c r="E451" s="60" t="s">
        <v>830</v>
      </c>
      <c r="F451" s="59" t="s">
        <v>946</v>
      </c>
      <c r="G451" s="61" t="str">
        <f t="shared" si="3"/>
        <v>Université_Badji_Mokhtar_AnnabaFaculté_des_Sciences_de_la_Terre</v>
      </c>
      <c r="I451" s="59" t="s">
        <v>1006</v>
      </c>
      <c r="J451" s="60" t="s">
        <v>746</v>
      </c>
    </row>
    <row r="452" spans="1:10">
      <c r="A452" s="59" t="s">
        <v>970</v>
      </c>
      <c r="B452" s="59" t="s">
        <v>737</v>
      </c>
      <c r="C452" s="59" t="s">
        <v>971</v>
      </c>
      <c r="D452" s="59" t="s">
        <v>822</v>
      </c>
      <c r="E452" s="60" t="s">
        <v>830</v>
      </c>
      <c r="F452" s="59" t="s">
        <v>1011</v>
      </c>
      <c r="G452" s="61" t="str">
        <f t="shared" si="3"/>
        <v>Université_Badji_Mokhtar_AnnabaFaculté_des_Sciences_de_la_Terre</v>
      </c>
      <c r="I452" s="59" t="s">
        <v>1006</v>
      </c>
      <c r="J452" s="60" t="s">
        <v>1012</v>
      </c>
    </row>
    <row r="453" spans="1:10">
      <c r="A453" s="59" t="s">
        <v>970</v>
      </c>
      <c r="B453" s="59" t="s">
        <v>737</v>
      </c>
      <c r="C453" s="59" t="s">
        <v>971</v>
      </c>
      <c r="D453" s="59" t="s">
        <v>822</v>
      </c>
      <c r="E453" s="60" t="s">
        <v>830</v>
      </c>
      <c r="F453" s="59" t="s">
        <v>882</v>
      </c>
      <c r="G453" s="61" t="str">
        <f t="shared" si="3"/>
        <v>Université_Badji_Mokhtar_AnnabaFaculté_des_Sciences_de_la_Terre</v>
      </c>
      <c r="I453" s="59" t="s">
        <v>1006</v>
      </c>
      <c r="J453" s="60" t="s">
        <v>789</v>
      </c>
    </row>
    <row r="454" spans="1:10">
      <c r="A454" s="59" t="s">
        <v>970</v>
      </c>
      <c r="B454" s="59" t="s">
        <v>737</v>
      </c>
      <c r="C454" s="59" t="s">
        <v>971</v>
      </c>
      <c r="D454" s="59" t="s">
        <v>822</v>
      </c>
      <c r="E454" s="60" t="s">
        <v>832</v>
      </c>
      <c r="F454" s="59" t="s">
        <v>762</v>
      </c>
      <c r="G454" s="61" t="str">
        <f t="shared" si="3"/>
        <v>Université_Badji_Mokhtar_AnnabaFaculté_des_Sciences_Économiques_et_des_Sciences_de_Gestion</v>
      </c>
      <c r="H454" t="s">
        <v>1013</v>
      </c>
      <c r="I454" s="59" t="s">
        <v>1006</v>
      </c>
      <c r="J454" s="60" t="s">
        <v>1014</v>
      </c>
    </row>
    <row r="455" spans="1:10">
      <c r="A455" s="59" t="s">
        <v>970</v>
      </c>
      <c r="B455" s="59" t="s">
        <v>737</v>
      </c>
      <c r="C455" s="59" t="s">
        <v>971</v>
      </c>
      <c r="D455" s="59" t="s">
        <v>822</v>
      </c>
      <c r="E455" s="60" t="s">
        <v>832</v>
      </c>
      <c r="F455" s="59" t="s">
        <v>764</v>
      </c>
      <c r="G455" s="61" t="str">
        <f t="shared" si="3"/>
        <v>Université_Badji_Mokhtar_AnnabaFaculté_des_Sciences_Économiques_et_des_Sciences_de_Gestion</v>
      </c>
      <c r="I455" s="59" t="s">
        <v>1015</v>
      </c>
      <c r="J455" s="60" t="s">
        <v>753</v>
      </c>
    </row>
    <row r="456" spans="1:10">
      <c r="A456" s="59" t="s">
        <v>970</v>
      </c>
      <c r="B456" s="59" t="s">
        <v>737</v>
      </c>
      <c r="C456" s="59" t="s">
        <v>971</v>
      </c>
      <c r="D456" s="59" t="s">
        <v>822</v>
      </c>
      <c r="E456" s="60" t="s">
        <v>832</v>
      </c>
      <c r="F456" s="59" t="s">
        <v>766</v>
      </c>
      <c r="G456" s="61" t="str">
        <f t="shared" si="3"/>
        <v>Université_Badji_Mokhtar_AnnabaFaculté_des_Sciences_Économiques_et_des_Sciences_de_Gestion</v>
      </c>
      <c r="I456" s="59" t="s">
        <v>1015</v>
      </c>
      <c r="J456" s="60" t="s">
        <v>742</v>
      </c>
    </row>
    <row r="457" spans="1:10">
      <c r="A457" s="59" t="s">
        <v>970</v>
      </c>
      <c r="B457" s="59" t="s">
        <v>737</v>
      </c>
      <c r="C457" s="59" t="s">
        <v>971</v>
      </c>
      <c r="D457" s="59" t="s">
        <v>822</v>
      </c>
      <c r="E457" s="60" t="s">
        <v>832</v>
      </c>
      <c r="F457" s="59" t="s">
        <v>1016</v>
      </c>
      <c r="G457" s="61" t="str">
        <f t="shared" si="3"/>
        <v>Université_Badji_Mokhtar_AnnabaFaculté_des_Sciences_Économiques_et_des_Sciences_de_Gestion</v>
      </c>
      <c r="I457" s="59" t="s">
        <v>1015</v>
      </c>
      <c r="J457" s="60" t="s">
        <v>922</v>
      </c>
    </row>
    <row r="458" spans="1:10">
      <c r="A458" s="59" t="s">
        <v>1018</v>
      </c>
      <c r="B458" s="59" t="s">
        <v>866</v>
      </c>
      <c r="C458" s="59" t="s">
        <v>1019</v>
      </c>
      <c r="D458" s="59" t="s">
        <v>834</v>
      </c>
      <c r="E458" s="60" t="s">
        <v>835</v>
      </c>
      <c r="F458" s="65" t="s">
        <v>1020</v>
      </c>
      <c r="G458" s="61" t="str">
        <f t="shared" si="3"/>
        <v>Université_Benyoucef_Benkhedda_AlgerFaculté_de_Droit</v>
      </c>
      <c r="I458" s="59" t="s">
        <v>1015</v>
      </c>
      <c r="J458" s="60" t="s">
        <v>1021</v>
      </c>
    </row>
    <row r="459" spans="1:10">
      <c r="A459" s="59" t="s">
        <v>1018</v>
      </c>
      <c r="B459" s="59" t="s">
        <v>866</v>
      </c>
      <c r="C459" s="59" t="s">
        <v>1019</v>
      </c>
      <c r="D459" s="59" t="s">
        <v>834</v>
      </c>
      <c r="E459" s="60" t="s">
        <v>835</v>
      </c>
      <c r="F459" s="65" t="s">
        <v>1022</v>
      </c>
      <c r="G459" s="61" t="str">
        <f t="shared" si="3"/>
        <v>Université_Benyoucef_Benkhedda_AlgerFaculté_de_Droit</v>
      </c>
      <c r="I459" s="59" t="s">
        <v>1015</v>
      </c>
      <c r="J459" s="60" t="s">
        <v>1023</v>
      </c>
    </row>
    <row r="460" spans="1:10">
      <c r="A460" s="59" t="s">
        <v>1018</v>
      </c>
      <c r="B460" s="59" t="s">
        <v>866</v>
      </c>
      <c r="C460" s="59" t="s">
        <v>1019</v>
      </c>
      <c r="D460" s="59" t="s">
        <v>834</v>
      </c>
      <c r="E460" s="60" t="s">
        <v>838</v>
      </c>
      <c r="F460" s="65" t="s">
        <v>1024</v>
      </c>
      <c r="G460" s="61" t="str">
        <f t="shared" si="3"/>
        <v>Université_Benyoucef_Benkhedda_AlgerFaculté_des_Sciences_Islamique</v>
      </c>
      <c r="I460" s="59" t="s">
        <v>1015</v>
      </c>
      <c r="J460" s="60" t="s">
        <v>769</v>
      </c>
    </row>
    <row r="461" spans="1:10">
      <c r="A461" s="59" t="s">
        <v>1018</v>
      </c>
      <c r="B461" s="59" t="s">
        <v>866</v>
      </c>
      <c r="C461" s="59" t="s">
        <v>1019</v>
      </c>
      <c r="D461" s="59" t="s">
        <v>834</v>
      </c>
      <c r="E461" s="60" t="s">
        <v>838</v>
      </c>
      <c r="F461" s="65" t="s">
        <v>1025</v>
      </c>
      <c r="G461" s="61" t="str">
        <f t="shared" si="3"/>
        <v>Université_Benyoucef_Benkhedda_AlgerFaculté_des_Sciences_Islamique</v>
      </c>
      <c r="I461" s="59" t="s">
        <v>1015</v>
      </c>
      <c r="J461" s="60" t="s">
        <v>1026</v>
      </c>
    </row>
    <row r="462" spans="1:10">
      <c r="A462" s="59" t="s">
        <v>1018</v>
      </c>
      <c r="B462" s="59" t="s">
        <v>866</v>
      </c>
      <c r="C462" s="59" t="s">
        <v>1019</v>
      </c>
      <c r="D462" s="59" t="s">
        <v>834</v>
      </c>
      <c r="E462" s="60" t="s">
        <v>838</v>
      </c>
      <c r="F462" s="65" t="s">
        <v>1027</v>
      </c>
      <c r="G462" s="61" t="str">
        <f t="shared" si="3"/>
        <v>Université_Benyoucef_Benkhedda_AlgerFaculté_des_Sciences_Islamique</v>
      </c>
      <c r="I462" s="59" t="s">
        <v>1015</v>
      </c>
      <c r="J462" s="60" t="s">
        <v>761</v>
      </c>
    </row>
    <row r="463" spans="1:10">
      <c r="A463" s="59" t="s">
        <v>1018</v>
      </c>
      <c r="B463" s="59" t="s">
        <v>866</v>
      </c>
      <c r="C463" s="59" t="s">
        <v>1019</v>
      </c>
      <c r="D463" s="59" t="s">
        <v>834</v>
      </c>
      <c r="E463" s="60" t="s">
        <v>840</v>
      </c>
      <c r="F463" s="59" t="s">
        <v>875</v>
      </c>
      <c r="G463" s="61" t="str">
        <f t="shared" si="3"/>
        <v>Université_Benyoucef_Benkhedda_AlgerFaculté_des_Sciences_Médicales</v>
      </c>
      <c r="I463" s="59" t="s">
        <v>1015</v>
      </c>
      <c r="J463" s="60" t="s">
        <v>1028</v>
      </c>
    </row>
    <row r="464" spans="1:10">
      <c r="A464" s="59" t="s">
        <v>1018</v>
      </c>
      <c r="B464" s="59" t="s">
        <v>866</v>
      </c>
      <c r="C464" s="59" t="s">
        <v>1019</v>
      </c>
      <c r="D464" s="59" t="s">
        <v>834</v>
      </c>
      <c r="E464" s="60" t="s">
        <v>840</v>
      </c>
      <c r="F464" s="59" t="s">
        <v>1029</v>
      </c>
      <c r="G464" s="61" t="str">
        <f t="shared" si="3"/>
        <v>Université_Benyoucef_Benkhedda_AlgerFaculté_des_Sciences_Médicales</v>
      </c>
      <c r="I464" s="59" t="s">
        <v>1015</v>
      </c>
      <c r="J464" s="60" t="s">
        <v>1030</v>
      </c>
    </row>
    <row r="465" spans="1:10">
      <c r="A465" s="59" t="s">
        <v>1018</v>
      </c>
      <c r="B465" s="59" t="s">
        <v>866</v>
      </c>
      <c r="C465" s="59" t="s">
        <v>1019</v>
      </c>
      <c r="D465" s="59" t="s">
        <v>834</v>
      </c>
      <c r="E465" s="60" t="s">
        <v>840</v>
      </c>
      <c r="F465" s="59" t="s">
        <v>1031</v>
      </c>
      <c r="G465" s="61" t="str">
        <f t="shared" si="3"/>
        <v>Université_Benyoucef_Benkhedda_AlgerFaculté_des_Sciences_Médicales</v>
      </c>
      <c r="I465" s="59" t="s">
        <v>1032</v>
      </c>
      <c r="J465" s="60" t="s">
        <v>781</v>
      </c>
    </row>
    <row r="466" spans="1:10">
      <c r="A466" s="59" t="s">
        <v>1033</v>
      </c>
      <c r="B466" s="59" t="s">
        <v>866</v>
      </c>
      <c r="C466" s="59" t="s">
        <v>1034</v>
      </c>
      <c r="D466" s="59" t="s">
        <v>842</v>
      </c>
      <c r="E466" s="60" t="s">
        <v>742</v>
      </c>
      <c r="F466" s="59"/>
      <c r="G466" s="61" t="str">
        <f t="shared" si="3"/>
        <v>Université_d'Alger_2Faculté_des_Lettres_et_des_Langues</v>
      </c>
      <c r="I466" s="59" t="s">
        <v>1032</v>
      </c>
      <c r="J466" s="60" t="s">
        <v>1486</v>
      </c>
    </row>
    <row r="467" spans="1:10">
      <c r="A467" s="59" t="s">
        <v>1033</v>
      </c>
      <c r="B467" s="59" t="s">
        <v>866</v>
      </c>
      <c r="C467" s="59" t="s">
        <v>1034</v>
      </c>
      <c r="D467" s="59" t="s">
        <v>842</v>
      </c>
      <c r="E467" s="60" t="s">
        <v>844</v>
      </c>
      <c r="F467" s="59" t="s">
        <v>1035</v>
      </c>
      <c r="G467" s="61" t="str">
        <f t="shared" si="3"/>
        <v>Université_d'Alger_2Faculté_Sciences_Humaines_et_Sociales</v>
      </c>
      <c r="I467" s="59" t="s">
        <v>1032</v>
      </c>
      <c r="J467" s="60" t="s">
        <v>742</v>
      </c>
    </row>
    <row r="468" spans="1:10">
      <c r="A468" s="59" t="s">
        <v>1033</v>
      </c>
      <c r="B468" s="59" t="s">
        <v>866</v>
      </c>
      <c r="C468" s="59" t="s">
        <v>1034</v>
      </c>
      <c r="D468" s="59" t="s">
        <v>842</v>
      </c>
      <c r="E468" s="60" t="s">
        <v>844</v>
      </c>
      <c r="F468" s="59" t="s">
        <v>1036</v>
      </c>
      <c r="G468" s="61" t="str">
        <f t="shared" si="3"/>
        <v>Université_d'Alger_2Faculté_Sciences_Humaines_et_Sociales</v>
      </c>
      <c r="I468" s="59" t="s">
        <v>1032</v>
      </c>
      <c r="J468" s="60" t="s">
        <v>1037</v>
      </c>
    </row>
    <row r="469" spans="1:10">
      <c r="A469" s="59" t="s">
        <v>1033</v>
      </c>
      <c r="B469" s="59" t="s">
        <v>866</v>
      </c>
      <c r="C469" s="59" t="s">
        <v>1034</v>
      </c>
      <c r="D469" s="59" t="s">
        <v>842</v>
      </c>
      <c r="E469" s="60" t="s">
        <v>844</v>
      </c>
      <c r="F469" s="59" t="s">
        <v>855</v>
      </c>
      <c r="G469" s="61" t="str">
        <f t="shared" si="3"/>
        <v>Université_d'Alger_2Faculté_Sciences_Humaines_et_Sociales</v>
      </c>
      <c r="I469" s="59" t="s">
        <v>1032</v>
      </c>
      <c r="J469" s="60" t="s">
        <v>1038</v>
      </c>
    </row>
    <row r="470" spans="1:10">
      <c r="A470" s="59" t="s">
        <v>1033</v>
      </c>
      <c r="B470" s="59" t="s">
        <v>866</v>
      </c>
      <c r="C470" s="59" t="s">
        <v>1034</v>
      </c>
      <c r="D470" s="59" t="s">
        <v>842</v>
      </c>
      <c r="E470" s="60" t="s">
        <v>844</v>
      </c>
      <c r="F470" s="59" t="s">
        <v>1039</v>
      </c>
      <c r="G470" s="61" t="str">
        <f t="shared" si="3"/>
        <v>Université_d'Alger_2Faculté_Sciences_Humaines_et_Sociales</v>
      </c>
      <c r="I470" s="59" t="s">
        <v>1032</v>
      </c>
      <c r="J470" s="60" t="s">
        <v>1021</v>
      </c>
    </row>
    <row r="471" spans="1:10">
      <c r="A471" s="59" t="s">
        <v>1033</v>
      </c>
      <c r="B471" s="59" t="s">
        <v>866</v>
      </c>
      <c r="C471" s="59" t="s">
        <v>1034</v>
      </c>
      <c r="D471" s="59" t="s">
        <v>842</v>
      </c>
      <c r="E471" s="60" t="s">
        <v>844</v>
      </c>
      <c r="F471" s="59" t="s">
        <v>804</v>
      </c>
      <c r="G471" s="61" t="str">
        <f t="shared" si="3"/>
        <v>Université_d'Alger_2Faculté_Sciences_Humaines_et_Sociales</v>
      </c>
      <c r="I471" s="59" t="s">
        <v>1032</v>
      </c>
      <c r="J471" s="60" t="s">
        <v>769</v>
      </c>
    </row>
    <row r="472" spans="1:10">
      <c r="A472" s="59" t="s">
        <v>1033</v>
      </c>
      <c r="B472" s="59" t="s">
        <v>866</v>
      </c>
      <c r="C472" s="59" t="s">
        <v>1034</v>
      </c>
      <c r="D472" s="59" t="s">
        <v>842</v>
      </c>
      <c r="E472" s="60" t="s">
        <v>847</v>
      </c>
      <c r="F472" s="59"/>
      <c r="G472" s="61" t="str">
        <f t="shared" si="3"/>
        <v>Université_d'Alger_2Institut_d'Archéologie</v>
      </c>
      <c r="I472" s="59" t="s">
        <v>1032</v>
      </c>
      <c r="J472" s="60" t="s">
        <v>1040</v>
      </c>
    </row>
    <row r="473" spans="1:10">
      <c r="A473" s="59" t="s">
        <v>1033</v>
      </c>
      <c r="B473" s="59" t="s">
        <v>866</v>
      </c>
      <c r="C473" s="59" t="s">
        <v>1034</v>
      </c>
      <c r="D473" s="59" t="s">
        <v>842</v>
      </c>
      <c r="E473" s="60" t="s">
        <v>849</v>
      </c>
      <c r="F473" s="59"/>
      <c r="G473" s="61" t="str">
        <f t="shared" si="3"/>
        <v>Université_d'Alger_2Institut_d'Interprétariat</v>
      </c>
      <c r="I473" s="59" t="s">
        <v>1032</v>
      </c>
      <c r="J473" s="60" t="s">
        <v>761</v>
      </c>
    </row>
    <row r="474" spans="1:10">
      <c r="A474" s="59" t="s">
        <v>1041</v>
      </c>
      <c r="B474" s="59" t="s">
        <v>866</v>
      </c>
      <c r="C474" s="59" t="s">
        <v>1042</v>
      </c>
      <c r="D474" s="59" t="s">
        <v>851</v>
      </c>
      <c r="E474" s="60" t="s">
        <v>1043</v>
      </c>
      <c r="F474" s="59"/>
      <c r="G474" s="61" t="str">
        <f t="shared" si="3"/>
        <v>Université_d'Alger_3Faculté_de_l’Information_et_de_la_Communication</v>
      </c>
      <c r="I474" s="59" t="s">
        <v>1032</v>
      </c>
      <c r="J474" s="60" t="s">
        <v>750</v>
      </c>
    </row>
    <row r="475" spans="1:10">
      <c r="A475" s="59" t="s">
        <v>1041</v>
      </c>
      <c r="B475" s="59" t="s">
        <v>866</v>
      </c>
      <c r="C475" s="59" t="s">
        <v>1042</v>
      </c>
      <c r="D475" s="59" t="s">
        <v>851</v>
      </c>
      <c r="E475" s="60" t="s">
        <v>843</v>
      </c>
      <c r="F475" s="59"/>
      <c r="G475" s="61" t="str">
        <f t="shared" si="3"/>
        <v>Université_d'Alger_3Faculté_des_Sciences_Economiques,_Commerciales_et_des_Sciences_de_Gestion</v>
      </c>
      <c r="H475" t="s">
        <v>1044</v>
      </c>
      <c r="I475" s="59" t="s">
        <v>1032</v>
      </c>
      <c r="J475" s="60" t="s">
        <v>1028</v>
      </c>
    </row>
    <row r="476" spans="1:10">
      <c r="A476" s="59" t="s">
        <v>1041</v>
      </c>
      <c r="B476" s="59" t="s">
        <v>866</v>
      </c>
      <c r="C476" s="59" t="s">
        <v>1042</v>
      </c>
      <c r="D476" s="59" t="s">
        <v>851</v>
      </c>
      <c r="E476" s="60" t="s">
        <v>854</v>
      </c>
      <c r="F476" s="59"/>
      <c r="G476" s="61" t="str">
        <f t="shared" si="3"/>
        <v>Université_d'Alger_3Faculté_des_Sciences_Politiques_et_Relations_Internationales</v>
      </c>
      <c r="I476" s="59" t="s">
        <v>1032</v>
      </c>
      <c r="J476" s="60" t="s">
        <v>821</v>
      </c>
    </row>
    <row r="477" spans="1:10">
      <c r="A477" s="59" t="s">
        <v>1041</v>
      </c>
      <c r="B477" s="59" t="s">
        <v>866</v>
      </c>
      <c r="C477" s="59" t="s">
        <v>1042</v>
      </c>
      <c r="D477" s="59" t="s">
        <v>851</v>
      </c>
      <c r="E477" s="60" t="s">
        <v>1045</v>
      </c>
      <c r="F477" s="59"/>
      <c r="G477" s="61" t="str">
        <f t="shared" si="3"/>
        <v>Université_d'Alger_3Institut_de_l'Education_Physiques_et_Sportives</v>
      </c>
      <c r="I477" s="59" t="s">
        <v>1046</v>
      </c>
      <c r="J477" s="60" t="s">
        <v>753</v>
      </c>
    </row>
    <row r="478" spans="1:10">
      <c r="A478" s="59"/>
      <c r="B478" s="59"/>
      <c r="C478" s="59"/>
      <c r="D478" s="59"/>
      <c r="E478" s="60"/>
      <c r="F478" s="59"/>
      <c r="G478" s="61" t="str">
        <f t="shared" si="3"/>
        <v/>
      </c>
      <c r="I478" s="59" t="s">
        <v>1046</v>
      </c>
      <c r="J478" s="60" t="s">
        <v>742</v>
      </c>
    </row>
    <row r="479" spans="1:10">
      <c r="A479" s="59"/>
      <c r="B479" s="59"/>
      <c r="C479" s="59"/>
      <c r="D479" s="59"/>
      <c r="E479" s="60"/>
      <c r="F479" s="59"/>
      <c r="G479" s="61" t="str">
        <f t="shared" si="3"/>
        <v/>
      </c>
      <c r="I479" s="59" t="s">
        <v>1046</v>
      </c>
      <c r="J479" s="60" t="s">
        <v>1487</v>
      </c>
    </row>
    <row r="480" spans="1:10">
      <c r="A480" s="59"/>
      <c r="B480" s="59"/>
      <c r="C480" s="59"/>
      <c r="D480" s="59"/>
      <c r="E480" s="60"/>
      <c r="F480" s="59"/>
      <c r="G480" s="61" t="str">
        <f t="shared" si="3"/>
        <v/>
      </c>
      <c r="I480" s="59" t="s">
        <v>1046</v>
      </c>
      <c r="J480" s="60" t="s">
        <v>818</v>
      </c>
    </row>
    <row r="481" spans="1:10">
      <c r="A481" s="59"/>
      <c r="B481" s="59"/>
      <c r="C481" s="59"/>
      <c r="D481" s="59"/>
      <c r="E481" s="60"/>
      <c r="F481" s="59"/>
      <c r="G481" s="61" t="str">
        <f t="shared" si="3"/>
        <v/>
      </c>
      <c r="I481" s="59" t="s">
        <v>1046</v>
      </c>
      <c r="J481" s="60" t="s">
        <v>881</v>
      </c>
    </row>
    <row r="482" spans="1:10">
      <c r="A482" s="59"/>
      <c r="B482" s="59"/>
      <c r="C482" s="59"/>
      <c r="D482" s="59"/>
      <c r="E482" s="60"/>
      <c r="F482" s="59"/>
      <c r="G482" s="61" t="str">
        <f t="shared" si="3"/>
        <v/>
      </c>
      <c r="I482" s="59" t="s">
        <v>1046</v>
      </c>
      <c r="J482" s="60" t="s">
        <v>1049</v>
      </c>
    </row>
    <row r="483" spans="1:10">
      <c r="A483" s="59"/>
      <c r="B483" s="59"/>
      <c r="C483" s="59"/>
      <c r="D483" s="59"/>
      <c r="E483" s="60"/>
      <c r="F483" s="59"/>
      <c r="G483" s="61" t="str">
        <f t="shared" si="3"/>
        <v/>
      </c>
      <c r="I483" s="59" t="s">
        <v>1046</v>
      </c>
      <c r="J483" s="60" t="s">
        <v>872</v>
      </c>
    </row>
    <row r="484" spans="1:10">
      <c r="A484" s="59"/>
      <c r="B484" s="59"/>
      <c r="C484" s="59"/>
      <c r="D484" s="59"/>
      <c r="E484" s="60"/>
      <c r="F484" s="59"/>
      <c r="G484" s="61" t="str">
        <f t="shared" si="3"/>
        <v/>
      </c>
      <c r="I484" s="59" t="s">
        <v>1046</v>
      </c>
      <c r="J484" s="60" t="s">
        <v>1050</v>
      </c>
    </row>
    <row r="485" spans="1:10">
      <c r="A485" s="59"/>
      <c r="B485" s="59"/>
      <c r="C485" s="59"/>
      <c r="D485" s="59"/>
      <c r="E485" s="60"/>
      <c r="F485" s="59"/>
      <c r="G485" s="61" t="str">
        <f t="shared" si="3"/>
        <v/>
      </c>
      <c r="I485" s="59" t="s">
        <v>1046</v>
      </c>
      <c r="J485" s="60" t="s">
        <v>821</v>
      </c>
    </row>
    <row r="486" spans="1:10">
      <c r="A486" s="59"/>
      <c r="B486" s="59"/>
      <c r="C486" s="59"/>
      <c r="D486" s="59"/>
      <c r="E486" s="60"/>
      <c r="F486" s="59"/>
      <c r="G486" s="61" t="str">
        <f t="shared" si="3"/>
        <v/>
      </c>
      <c r="I486" s="59" t="s">
        <v>1051</v>
      </c>
      <c r="J486" s="60" t="s">
        <v>753</v>
      </c>
    </row>
    <row r="487" spans="1:10">
      <c r="A487" s="67" t="s">
        <v>1052</v>
      </c>
      <c r="B487" s="79" t="s">
        <v>866</v>
      </c>
      <c r="C487" s="67" t="s">
        <v>1053</v>
      </c>
      <c r="D487" s="67" t="s">
        <v>1054</v>
      </c>
      <c r="E487" s="67" t="s">
        <v>1055</v>
      </c>
      <c r="F487" s="67" t="s">
        <v>1056</v>
      </c>
      <c r="G487" s="61" t="str">
        <f t="shared" si="3"/>
        <v>Université_de_Blida_2كلية_الآداب_واللغات</v>
      </c>
      <c r="I487" s="59" t="s">
        <v>1051</v>
      </c>
      <c r="J487" s="60" t="s">
        <v>1057</v>
      </c>
    </row>
    <row r="488" spans="1:10">
      <c r="A488" s="67" t="s">
        <v>1052</v>
      </c>
      <c r="B488" s="79" t="s">
        <v>866</v>
      </c>
      <c r="C488" s="67" t="s">
        <v>1053</v>
      </c>
      <c r="D488" s="67" t="s">
        <v>1054</v>
      </c>
      <c r="E488" s="67" t="s">
        <v>1055</v>
      </c>
      <c r="F488" s="67" t="s">
        <v>1058</v>
      </c>
      <c r="G488" s="61" t="str">
        <f t="shared" si="3"/>
        <v>Université_de_Blida_2كلية_الآداب_واللغات</v>
      </c>
      <c r="I488" s="59" t="s">
        <v>1051</v>
      </c>
      <c r="J488" s="60" t="s">
        <v>869</v>
      </c>
    </row>
    <row r="489" spans="1:10">
      <c r="A489" s="67" t="s">
        <v>1052</v>
      </c>
      <c r="B489" s="79" t="s">
        <v>866</v>
      </c>
      <c r="C489" s="67" t="s">
        <v>1053</v>
      </c>
      <c r="D489" s="67" t="s">
        <v>1054</v>
      </c>
      <c r="E489" s="67" t="s">
        <v>1055</v>
      </c>
      <c r="F489" s="67" t="s">
        <v>1059</v>
      </c>
      <c r="G489" s="61" t="str">
        <f t="shared" si="3"/>
        <v>Université_de_Blida_2كلية_الآداب_واللغات</v>
      </c>
      <c r="I489" s="59" t="s">
        <v>1051</v>
      </c>
      <c r="J489" s="60" t="s">
        <v>772</v>
      </c>
    </row>
    <row r="490" spans="1:10">
      <c r="A490" s="67" t="s">
        <v>1052</v>
      </c>
      <c r="B490" s="79" t="s">
        <v>866</v>
      </c>
      <c r="C490" s="67" t="s">
        <v>1053</v>
      </c>
      <c r="D490" s="67" t="s">
        <v>1054</v>
      </c>
      <c r="E490" s="67" t="s">
        <v>1055</v>
      </c>
      <c r="F490" s="67" t="s">
        <v>1060</v>
      </c>
      <c r="G490" s="61" t="str">
        <f t="shared" si="3"/>
        <v>Université_de_Blida_2كلية_الآداب_واللغات</v>
      </c>
      <c r="I490" s="59" t="s">
        <v>1051</v>
      </c>
      <c r="J490" s="60" t="s">
        <v>1061</v>
      </c>
    </row>
    <row r="491" spans="1:10">
      <c r="A491" s="67" t="s">
        <v>1052</v>
      </c>
      <c r="B491" s="79" t="s">
        <v>866</v>
      </c>
      <c r="C491" s="67" t="s">
        <v>1053</v>
      </c>
      <c r="D491" s="67" t="s">
        <v>1054</v>
      </c>
      <c r="E491" s="67" t="s">
        <v>1062</v>
      </c>
      <c r="F491" s="67"/>
      <c r="G491" s="61" t="str">
        <f t="shared" si="3"/>
        <v>Université_de_Blida_2كلية_الحقوق_و_العلوم_السياسية</v>
      </c>
      <c r="I491" s="59" t="s">
        <v>1063</v>
      </c>
      <c r="J491" s="60" t="s">
        <v>753</v>
      </c>
    </row>
    <row r="492" spans="1:10">
      <c r="A492" s="67" t="s">
        <v>1052</v>
      </c>
      <c r="B492" s="79" t="s">
        <v>866</v>
      </c>
      <c r="C492" s="67" t="s">
        <v>1053</v>
      </c>
      <c r="D492" s="67" t="s">
        <v>1054</v>
      </c>
      <c r="E492" s="67" t="s">
        <v>1064</v>
      </c>
      <c r="F492" s="67"/>
      <c r="G492" s="61" t="str">
        <f t="shared" si="3"/>
        <v>Université_de_Blida_2كلية_العلوم_الإقتصادية،التجارية_و_علوم_التسيير</v>
      </c>
      <c r="I492" s="59" t="s">
        <v>1063</v>
      </c>
      <c r="J492" s="60" t="s">
        <v>742</v>
      </c>
    </row>
    <row r="493" spans="1:10">
      <c r="A493" s="67" t="s">
        <v>1052</v>
      </c>
      <c r="B493" s="79" t="s">
        <v>866</v>
      </c>
      <c r="C493" s="67" t="s">
        <v>1053</v>
      </c>
      <c r="D493" s="67" t="s">
        <v>1054</v>
      </c>
      <c r="E493" s="67" t="s">
        <v>1065</v>
      </c>
      <c r="F493" s="67" t="s">
        <v>1465</v>
      </c>
      <c r="G493" s="90" t="s">
        <v>1466</v>
      </c>
      <c r="H493" s="90"/>
      <c r="I493" s="59" t="s">
        <v>1063</v>
      </c>
      <c r="J493" s="60" t="s">
        <v>1066</v>
      </c>
    </row>
    <row r="494" spans="1:10">
      <c r="A494" s="59" t="s">
        <v>1067</v>
      </c>
      <c r="B494" s="59" t="s">
        <v>737</v>
      </c>
      <c r="C494" s="59" t="s">
        <v>679</v>
      </c>
      <c r="D494" s="59" t="s">
        <v>863</v>
      </c>
      <c r="E494" s="60" t="s">
        <v>753</v>
      </c>
      <c r="F494" s="59"/>
      <c r="G494" s="61" t="str">
        <f t="shared" si="3"/>
        <v>Université_de_Bordj_Bou_ArréridjFaculté_de_Droit_et_des_Sciences_Politiques</v>
      </c>
      <c r="I494" s="59" t="s">
        <v>1063</v>
      </c>
      <c r="J494" s="60" t="s">
        <v>830</v>
      </c>
    </row>
    <row r="495" spans="1:10">
      <c r="A495" s="59" t="s">
        <v>1067</v>
      </c>
      <c r="B495" s="59" t="s">
        <v>737</v>
      </c>
      <c r="C495" s="59" t="s">
        <v>679</v>
      </c>
      <c r="D495" s="59" t="s">
        <v>863</v>
      </c>
      <c r="E495" s="60" t="s">
        <v>742</v>
      </c>
      <c r="F495" s="59"/>
      <c r="G495" s="61" t="str">
        <f t="shared" si="3"/>
        <v>Université_de_Bordj_Bou_ArréridjFaculté_des_Lettres_et_des_Langues</v>
      </c>
      <c r="I495" s="59" t="s">
        <v>1063</v>
      </c>
      <c r="J495" s="60" t="s">
        <v>794</v>
      </c>
    </row>
    <row r="496" spans="1:10">
      <c r="A496" s="59" t="s">
        <v>1067</v>
      </c>
      <c r="B496" s="59" t="s">
        <v>737</v>
      </c>
      <c r="C496" s="59" t="s">
        <v>679</v>
      </c>
      <c r="D496" s="59" t="s">
        <v>863</v>
      </c>
      <c r="E496" s="60" t="s">
        <v>758</v>
      </c>
      <c r="F496" s="59"/>
      <c r="G496" s="61" t="str">
        <f t="shared" si="3"/>
        <v>Université_de_Bordj_Bou_ArréridjFaculté_des_Sciences_de_la_Nature_et_de_la_Vie_et_des_Sciences_de_la_Terre_et_de_l'Univers</v>
      </c>
      <c r="I496" s="59" t="s">
        <v>1063</v>
      </c>
      <c r="J496" s="60" t="s">
        <v>1068</v>
      </c>
    </row>
    <row r="497" spans="1:10">
      <c r="A497" s="59" t="s">
        <v>1067</v>
      </c>
      <c r="B497" s="59" t="s">
        <v>737</v>
      </c>
      <c r="C497" s="59" t="s">
        <v>679</v>
      </c>
      <c r="D497" s="59" t="s">
        <v>863</v>
      </c>
      <c r="E497" s="60" t="s">
        <v>869</v>
      </c>
      <c r="F497" s="59"/>
      <c r="G497" s="61" t="str">
        <f t="shared" si="3"/>
        <v>Université_de_Bordj_Bou_ArréridjFaculté_des_Sciences_Economiques_et_des_Sciences_Commerciales_et_des_Sciences_de_Gestion</v>
      </c>
      <c r="I497" s="59" t="s">
        <v>1063</v>
      </c>
      <c r="J497" s="60" t="s">
        <v>1069</v>
      </c>
    </row>
    <row r="498" spans="1:10">
      <c r="A498" s="59" t="s">
        <v>1067</v>
      </c>
      <c r="B498" s="59" t="s">
        <v>737</v>
      </c>
      <c r="C498" s="59" t="s">
        <v>679</v>
      </c>
      <c r="D498" s="59" t="s">
        <v>863</v>
      </c>
      <c r="E498" s="60" t="s">
        <v>772</v>
      </c>
      <c r="F498" s="59" t="s">
        <v>1467</v>
      </c>
      <c r="G498" s="61" t="str">
        <f t="shared" si="3"/>
        <v>Université_de_Bordj_Bou_ArréridjFaculté_des_Sciences_et_de_la_Technologie</v>
      </c>
      <c r="I498" s="59" t="s">
        <v>1063</v>
      </c>
      <c r="J498" s="60" t="s">
        <v>1030</v>
      </c>
    </row>
    <row r="499" spans="1:10">
      <c r="A499" s="59" t="s">
        <v>1067</v>
      </c>
      <c r="B499" s="59" t="s">
        <v>737</v>
      </c>
      <c r="C499" s="59" t="s">
        <v>679</v>
      </c>
      <c r="D499" s="59" t="s">
        <v>863</v>
      </c>
      <c r="E499" s="60" t="s">
        <v>772</v>
      </c>
      <c r="F499" s="59" t="s">
        <v>1468</v>
      </c>
      <c r="G499" s="61" t="str">
        <f t="shared" si="3"/>
        <v>Université_de_Bordj_Bou_ArréridjFaculté_des_Sciences_et_de_la_Technologie</v>
      </c>
      <c r="I499" s="59" t="s">
        <v>1070</v>
      </c>
      <c r="J499" s="60" t="s">
        <v>835</v>
      </c>
    </row>
    <row r="500" spans="1:10">
      <c r="A500" s="59" t="s">
        <v>1067</v>
      </c>
      <c r="B500" s="59" t="s">
        <v>737</v>
      </c>
      <c r="C500" s="59" t="s">
        <v>679</v>
      </c>
      <c r="D500" s="59" t="s">
        <v>863</v>
      </c>
      <c r="E500" s="60" t="s">
        <v>772</v>
      </c>
      <c r="F500" s="59" t="s">
        <v>740</v>
      </c>
      <c r="G500" s="61" t="str">
        <f t="shared" si="3"/>
        <v>Université_de_Bordj_Bou_ArréridjFaculté_des_Sciences_et_de_la_Technologie</v>
      </c>
      <c r="I500" s="59" t="s">
        <v>1070</v>
      </c>
      <c r="J500" s="60" t="s">
        <v>1488</v>
      </c>
    </row>
    <row r="501" spans="1:10">
      <c r="A501" s="59" t="s">
        <v>1067</v>
      </c>
      <c r="B501" s="59" t="s">
        <v>737</v>
      </c>
      <c r="C501" s="59" t="s">
        <v>679</v>
      </c>
      <c r="D501" s="59" t="s">
        <v>863</v>
      </c>
      <c r="E501" s="60" t="s">
        <v>772</v>
      </c>
      <c r="F501" s="59" t="s">
        <v>1345</v>
      </c>
      <c r="G501" s="61" t="str">
        <f t="shared" si="3"/>
        <v>Université_de_Bordj_Bou_ArréridjFaculté_des_Sciences_et_de_la_Technologie</v>
      </c>
      <c r="I501" s="59" t="s">
        <v>1070</v>
      </c>
      <c r="J501" s="60" t="s">
        <v>1489</v>
      </c>
    </row>
    <row r="502" spans="1:10">
      <c r="A502" s="59" t="s">
        <v>1067</v>
      </c>
      <c r="B502" s="59" t="s">
        <v>737</v>
      </c>
      <c r="C502" s="59" t="s">
        <v>679</v>
      </c>
      <c r="D502" s="59" t="s">
        <v>863</v>
      </c>
      <c r="E502" s="60" t="s">
        <v>772</v>
      </c>
      <c r="F502" s="59" t="s">
        <v>759</v>
      </c>
      <c r="G502" s="61" t="str">
        <f t="shared" si="3"/>
        <v>Université_de_Bordj_Bou_ArréridjFaculté_des_Sciences_et_de_la_Technologie</v>
      </c>
      <c r="I502" s="59" t="s">
        <v>1070</v>
      </c>
      <c r="J502" s="60" t="s">
        <v>746</v>
      </c>
    </row>
    <row r="503" spans="1:10">
      <c r="A503" s="59" t="s">
        <v>1067</v>
      </c>
      <c r="B503" s="59" t="s">
        <v>737</v>
      </c>
      <c r="C503" s="59" t="s">
        <v>679</v>
      </c>
      <c r="D503" s="59" t="s">
        <v>863</v>
      </c>
      <c r="E503" s="60" t="s">
        <v>772</v>
      </c>
      <c r="F503" s="59" t="s">
        <v>918</v>
      </c>
      <c r="G503" s="61" t="str">
        <f t="shared" si="3"/>
        <v>Université_de_Bordj_Bou_ArréridjFaculté_des_Sciences_et_de_la_Technologie</v>
      </c>
      <c r="I503" s="59" t="s">
        <v>1070</v>
      </c>
      <c r="J503" s="60" t="s">
        <v>744</v>
      </c>
    </row>
    <row r="504" spans="1:10">
      <c r="A504" s="59" t="s">
        <v>1067</v>
      </c>
      <c r="B504" s="59" t="s">
        <v>737</v>
      </c>
      <c r="C504" s="59" t="s">
        <v>679</v>
      </c>
      <c r="D504" s="59" t="s">
        <v>863</v>
      </c>
      <c r="E504" s="60" t="s">
        <v>872</v>
      </c>
      <c r="F504" s="59" t="s">
        <v>1073</v>
      </c>
      <c r="G504" s="61" t="str">
        <f t="shared" si="3"/>
        <v>Université_de_Bordj_Bou_ArréridjFaculté_des_Sciences_Sociales_et_Humaines</v>
      </c>
      <c r="I504" s="59" t="s">
        <v>1070</v>
      </c>
      <c r="J504" s="60" t="s">
        <v>1074</v>
      </c>
    </row>
    <row r="505" spans="1:10">
      <c r="A505" s="59" t="s">
        <v>1067</v>
      </c>
      <c r="B505" s="59" t="s">
        <v>737</v>
      </c>
      <c r="C505" s="59" t="s">
        <v>679</v>
      </c>
      <c r="D505" s="59" t="s">
        <v>863</v>
      </c>
      <c r="E505" s="60" t="s">
        <v>874</v>
      </c>
      <c r="F505" s="59" t="s">
        <v>754</v>
      </c>
      <c r="G505" s="61" t="str">
        <f t="shared" si="3"/>
        <v>Université_de_Bordj_Bou_ArréridjFaculté_Mathématiques_et_Informatique</v>
      </c>
      <c r="I505" s="59" t="s">
        <v>1075</v>
      </c>
      <c r="J505" s="60" t="s">
        <v>1076</v>
      </c>
    </row>
    <row r="506" spans="1:10">
      <c r="A506" s="59" t="s">
        <v>1067</v>
      </c>
      <c r="B506" s="59" t="s">
        <v>737</v>
      </c>
      <c r="C506" s="59" t="s">
        <v>679</v>
      </c>
      <c r="D506" s="59" t="s">
        <v>863</v>
      </c>
      <c r="E506" s="60" t="s">
        <v>874</v>
      </c>
      <c r="F506" s="59" t="s">
        <v>755</v>
      </c>
      <c r="G506" s="61" t="str">
        <f t="shared" si="3"/>
        <v>Université_de_Bordj_Bou_ArréridjFaculté_Mathématiques_et_Informatique</v>
      </c>
      <c r="I506" s="59" t="s">
        <v>1075</v>
      </c>
      <c r="J506" s="60" t="s">
        <v>753</v>
      </c>
    </row>
    <row r="507" spans="1:10">
      <c r="A507" s="59" t="s">
        <v>1067</v>
      </c>
      <c r="B507" s="59" t="s">
        <v>737</v>
      </c>
      <c r="C507" s="59" t="s">
        <v>679</v>
      </c>
      <c r="D507" s="59" t="s">
        <v>863</v>
      </c>
      <c r="E507" s="60" t="s">
        <v>874</v>
      </c>
      <c r="F507" s="59" t="s">
        <v>1188</v>
      </c>
      <c r="G507" s="61" t="str">
        <f t="shared" si="3"/>
        <v>Université_de_Bordj_Bou_ArréridjFaculté_Mathématiques_et_Informatique</v>
      </c>
      <c r="I507" s="59" t="s">
        <v>1075</v>
      </c>
      <c r="J507" s="60" t="s">
        <v>742</v>
      </c>
    </row>
    <row r="508" spans="1:10">
      <c r="A508" s="59" t="s">
        <v>1077</v>
      </c>
      <c r="B508" s="59" t="s">
        <v>866</v>
      </c>
      <c r="C508" s="59" t="s">
        <v>680</v>
      </c>
      <c r="D508" s="59" t="s">
        <v>876</v>
      </c>
      <c r="E508" s="60" t="s">
        <v>753</v>
      </c>
      <c r="F508" s="66" t="s">
        <v>1078</v>
      </c>
      <c r="G508" s="61" t="str">
        <f t="shared" si="3"/>
        <v>Université_de_BouiraFaculté_de_Droit_et_des_Sciences_Politiques</v>
      </c>
      <c r="I508" s="59" t="s">
        <v>1075</v>
      </c>
      <c r="J508" s="60" t="s">
        <v>746</v>
      </c>
    </row>
    <row r="509" spans="1:10">
      <c r="A509" s="59" t="s">
        <v>1077</v>
      </c>
      <c r="B509" s="59" t="s">
        <v>866</v>
      </c>
      <c r="C509" s="59" t="s">
        <v>680</v>
      </c>
      <c r="D509" s="59" t="s">
        <v>876</v>
      </c>
      <c r="E509" s="60" t="s">
        <v>753</v>
      </c>
      <c r="F509" s="59" t="s">
        <v>1079</v>
      </c>
      <c r="G509" s="61" t="str">
        <f t="shared" si="3"/>
        <v>Université_de_BouiraFaculté_de_Droit_et_des_Sciences_Politiques</v>
      </c>
      <c r="I509" s="59" t="s">
        <v>1075</v>
      </c>
      <c r="J509" s="60" t="s">
        <v>772</v>
      </c>
    </row>
    <row r="510" spans="1:10">
      <c r="A510" s="59" t="s">
        <v>1077</v>
      </c>
      <c r="B510" s="59" t="s">
        <v>866</v>
      </c>
      <c r="C510" s="59" t="s">
        <v>680</v>
      </c>
      <c r="D510" s="59" t="s">
        <v>876</v>
      </c>
      <c r="E510" s="60" t="s">
        <v>742</v>
      </c>
      <c r="F510" s="59" t="s">
        <v>1080</v>
      </c>
      <c r="G510" s="61" t="str">
        <f t="shared" si="3"/>
        <v>Université_de_BouiraFaculté_des_Lettres_et_des_Langues</v>
      </c>
      <c r="I510" s="59" t="s">
        <v>1075</v>
      </c>
      <c r="J510" s="60" t="s">
        <v>1081</v>
      </c>
    </row>
    <row r="511" spans="1:10">
      <c r="A511" s="59" t="s">
        <v>1077</v>
      </c>
      <c r="B511" s="59" t="s">
        <v>866</v>
      </c>
      <c r="C511" s="59" t="s">
        <v>680</v>
      </c>
      <c r="D511" s="59" t="s">
        <v>876</v>
      </c>
      <c r="E511" s="60" t="s">
        <v>742</v>
      </c>
      <c r="F511" s="59" t="s">
        <v>1082</v>
      </c>
      <c r="G511" s="61" t="str">
        <f t="shared" si="3"/>
        <v>Université_de_BouiraFaculté_des_Lettres_et_des_Langues</v>
      </c>
      <c r="I511" s="59" t="s">
        <v>1075</v>
      </c>
      <c r="J511" s="60" t="s">
        <v>821</v>
      </c>
    </row>
    <row r="512" spans="1:10">
      <c r="A512" s="59" t="s">
        <v>1077</v>
      </c>
      <c r="B512" s="59" t="s">
        <v>866</v>
      </c>
      <c r="C512" s="59" t="s">
        <v>680</v>
      </c>
      <c r="D512" s="59" t="s">
        <v>876</v>
      </c>
      <c r="E512" s="60" t="s">
        <v>742</v>
      </c>
      <c r="F512" s="59" t="s">
        <v>1083</v>
      </c>
      <c r="G512" s="61" t="str">
        <f t="shared" ref="G512:G575" si="4">CONCATENATE(SUBSTITUTE(C512," ","_"),SUBSTITUTE(E512," ","_"))</f>
        <v>Université_de_BouiraFaculté_des_Lettres_et_des_Langues</v>
      </c>
      <c r="I512" s="59" t="s">
        <v>1084</v>
      </c>
      <c r="J512" s="60" t="s">
        <v>753</v>
      </c>
    </row>
    <row r="513" spans="1:10">
      <c r="A513" s="59" t="s">
        <v>1077</v>
      </c>
      <c r="B513" s="59" t="s">
        <v>866</v>
      </c>
      <c r="C513" s="59" t="s">
        <v>680</v>
      </c>
      <c r="D513" s="59" t="s">
        <v>876</v>
      </c>
      <c r="E513" s="60" t="s">
        <v>879</v>
      </c>
      <c r="F513" s="59" t="s">
        <v>791</v>
      </c>
      <c r="G513" s="61" t="str">
        <f t="shared" si="4"/>
        <v>Université_de_BouiraFaculté_des_Sciences_de_la_Nature_et_de_la_Vie_et_des_Sciences_de_la_Terre</v>
      </c>
      <c r="I513" s="59" t="s">
        <v>1084</v>
      </c>
      <c r="J513" s="60" t="s">
        <v>1085</v>
      </c>
    </row>
    <row r="514" spans="1:10">
      <c r="A514" s="59" t="s">
        <v>1077</v>
      </c>
      <c r="B514" s="59" t="s">
        <v>866</v>
      </c>
      <c r="C514" s="59" t="s">
        <v>680</v>
      </c>
      <c r="D514" s="59" t="s">
        <v>876</v>
      </c>
      <c r="E514" s="60" t="s">
        <v>879</v>
      </c>
      <c r="F514" s="59" t="s">
        <v>966</v>
      </c>
      <c r="G514" s="61" t="str">
        <f t="shared" si="4"/>
        <v>Université_de_BouiraFaculté_des_Sciences_de_la_Nature_et_de_la_Vie_et_des_Sciences_de_la_Terre</v>
      </c>
      <c r="I514" s="59" t="s">
        <v>1084</v>
      </c>
      <c r="J514" s="60" t="s">
        <v>781</v>
      </c>
    </row>
    <row r="515" spans="1:10">
      <c r="A515" s="59" t="s">
        <v>1077</v>
      </c>
      <c r="B515" s="59" t="s">
        <v>866</v>
      </c>
      <c r="C515" s="59" t="s">
        <v>680</v>
      </c>
      <c r="D515" s="59" t="s">
        <v>876</v>
      </c>
      <c r="E515" s="60" t="s">
        <v>843</v>
      </c>
      <c r="F515" s="59" t="s">
        <v>762</v>
      </c>
      <c r="G515" s="61" t="str">
        <f t="shared" si="4"/>
        <v>Université_de_BouiraFaculté_des_Sciences_Economiques,_Commerciales_et_des_Sciences_de_Gestion</v>
      </c>
      <c r="I515" s="59" t="s">
        <v>1084</v>
      </c>
      <c r="J515" s="60" t="s">
        <v>767</v>
      </c>
    </row>
    <row r="516" spans="1:10">
      <c r="A516" s="59" t="s">
        <v>1077</v>
      </c>
      <c r="B516" s="59" t="s">
        <v>866</v>
      </c>
      <c r="C516" s="59" t="s">
        <v>680</v>
      </c>
      <c r="D516" s="59" t="s">
        <v>876</v>
      </c>
      <c r="E516" s="60" t="s">
        <v>843</v>
      </c>
      <c r="F516" s="59" t="s">
        <v>764</v>
      </c>
      <c r="G516" s="61" t="str">
        <f t="shared" si="4"/>
        <v>Université_de_BouiraFaculté_des_Sciences_Economiques,_Commerciales_et_des_Sciences_de_Gestion</v>
      </c>
      <c r="I516" s="59" t="s">
        <v>1084</v>
      </c>
      <c r="J516" s="60" t="s">
        <v>1086</v>
      </c>
    </row>
    <row r="517" spans="1:10">
      <c r="A517" s="59" t="s">
        <v>1077</v>
      </c>
      <c r="B517" s="59" t="s">
        <v>866</v>
      </c>
      <c r="C517" s="59" t="s">
        <v>680</v>
      </c>
      <c r="D517" s="59" t="s">
        <v>876</v>
      </c>
      <c r="E517" s="60" t="s">
        <v>843</v>
      </c>
      <c r="F517" s="59" t="s">
        <v>766</v>
      </c>
      <c r="G517" s="61" t="str">
        <f t="shared" si="4"/>
        <v>Université_de_BouiraFaculté_des_Sciences_Economiques,_Commerciales_et_des_Sciences_de_Gestion</v>
      </c>
      <c r="I517" s="59" t="s">
        <v>1084</v>
      </c>
      <c r="J517" s="60" t="s">
        <v>746</v>
      </c>
    </row>
    <row r="518" spans="1:10">
      <c r="A518" s="59" t="s">
        <v>1077</v>
      </c>
      <c r="B518" s="59" t="s">
        <v>866</v>
      </c>
      <c r="C518" s="59" t="s">
        <v>680</v>
      </c>
      <c r="D518" s="59" t="s">
        <v>876</v>
      </c>
      <c r="E518" s="60" t="s">
        <v>881</v>
      </c>
      <c r="F518" s="59" t="s">
        <v>754</v>
      </c>
      <c r="G518" s="61" t="str">
        <f t="shared" si="4"/>
        <v>Université_de_BouiraFaculté_des_Sciences_et_des_Sciences_Appliquées</v>
      </c>
      <c r="I518" s="59" t="s">
        <v>1084</v>
      </c>
      <c r="J518" s="60" t="s">
        <v>761</v>
      </c>
    </row>
    <row r="519" spans="1:10">
      <c r="A519" s="59" t="s">
        <v>1077</v>
      </c>
      <c r="B519" s="59" t="s">
        <v>866</v>
      </c>
      <c r="C519" s="59" t="s">
        <v>680</v>
      </c>
      <c r="D519" s="59" t="s">
        <v>876</v>
      </c>
      <c r="E519" s="60" t="s">
        <v>881</v>
      </c>
      <c r="F519" s="59" t="s">
        <v>808</v>
      </c>
      <c r="G519" s="61" t="str">
        <f t="shared" si="4"/>
        <v>Université_de_BouiraFaculté_des_Sciences_et_des_Sciences_Appliquées</v>
      </c>
      <c r="I519" s="59" t="s">
        <v>1084</v>
      </c>
      <c r="J519" s="60" t="s">
        <v>744</v>
      </c>
    </row>
    <row r="520" spans="1:10">
      <c r="A520" s="59" t="s">
        <v>1077</v>
      </c>
      <c r="B520" s="59" t="s">
        <v>866</v>
      </c>
      <c r="C520" s="59" t="s">
        <v>680</v>
      </c>
      <c r="D520" s="59" t="s">
        <v>876</v>
      </c>
      <c r="E520" s="60" t="s">
        <v>881</v>
      </c>
      <c r="F520" s="59" t="s">
        <v>740</v>
      </c>
      <c r="G520" s="61" t="str">
        <f t="shared" si="4"/>
        <v>Université_de_BouiraFaculté_des_Sciences_et_des_Sciences_Appliquées</v>
      </c>
      <c r="I520" s="59" t="s">
        <v>1084</v>
      </c>
      <c r="J520" s="60" t="s">
        <v>1087</v>
      </c>
    </row>
    <row r="521" spans="1:10">
      <c r="A521" s="59" t="s">
        <v>1077</v>
      </c>
      <c r="B521" s="59" t="s">
        <v>866</v>
      </c>
      <c r="C521" s="59" t="s">
        <v>680</v>
      </c>
      <c r="D521" s="59" t="s">
        <v>876</v>
      </c>
      <c r="E521" s="60" t="s">
        <v>881</v>
      </c>
      <c r="F521" s="59" t="s">
        <v>797</v>
      </c>
      <c r="G521" s="61" t="str">
        <f t="shared" si="4"/>
        <v>Université_de_BouiraFaculté_des_Sciences_et_des_Sciences_Appliquées</v>
      </c>
      <c r="I521" s="59" t="s">
        <v>1088</v>
      </c>
      <c r="J521" s="60" t="s">
        <v>739</v>
      </c>
    </row>
    <row r="522" spans="1:10">
      <c r="A522" s="59" t="s">
        <v>1077</v>
      </c>
      <c r="B522" s="59" t="s">
        <v>866</v>
      </c>
      <c r="C522" s="59" t="s">
        <v>680</v>
      </c>
      <c r="D522" s="59" t="s">
        <v>876</v>
      </c>
      <c r="E522" s="60" t="s">
        <v>881</v>
      </c>
      <c r="F522" s="59" t="s">
        <v>741</v>
      </c>
      <c r="G522" s="61" t="str">
        <f t="shared" si="4"/>
        <v>Université_de_BouiraFaculté_des_Sciences_et_des_Sciences_Appliquées</v>
      </c>
      <c r="I522" s="59" t="s">
        <v>1088</v>
      </c>
      <c r="J522" s="60" t="s">
        <v>872</v>
      </c>
    </row>
    <row r="523" spans="1:10">
      <c r="A523" s="59" t="s">
        <v>1077</v>
      </c>
      <c r="B523" s="59" t="s">
        <v>866</v>
      </c>
      <c r="C523" s="59" t="s">
        <v>680</v>
      </c>
      <c r="D523" s="59" t="s">
        <v>876</v>
      </c>
      <c r="E523" s="60" t="s">
        <v>881</v>
      </c>
      <c r="F523" s="59" t="s">
        <v>798</v>
      </c>
      <c r="G523" s="61" t="str">
        <f t="shared" si="4"/>
        <v>Université_de_BouiraFaculté_des_Sciences_et_des_Sciences_Appliquées</v>
      </c>
      <c r="I523" s="59" t="s">
        <v>1088</v>
      </c>
      <c r="J523" s="60" t="s">
        <v>807</v>
      </c>
    </row>
    <row r="524" spans="1:10">
      <c r="A524" s="59" t="s">
        <v>1077</v>
      </c>
      <c r="B524" s="59" t="s">
        <v>866</v>
      </c>
      <c r="C524" s="59" t="s">
        <v>680</v>
      </c>
      <c r="D524" s="59" t="s">
        <v>876</v>
      </c>
      <c r="E524" s="60" t="s">
        <v>881</v>
      </c>
      <c r="F524" s="59" t="s">
        <v>786</v>
      </c>
      <c r="G524" s="61" t="str">
        <f t="shared" si="4"/>
        <v>Université_de_BouiraFaculté_des_Sciences_et_des_Sciences_Appliquées</v>
      </c>
      <c r="I524" s="59" t="s">
        <v>1088</v>
      </c>
      <c r="J524" s="60" t="s">
        <v>1089</v>
      </c>
    </row>
    <row r="525" spans="1:10">
      <c r="A525" s="59" t="s">
        <v>1077</v>
      </c>
      <c r="B525" s="59" t="s">
        <v>866</v>
      </c>
      <c r="C525" s="59" t="s">
        <v>680</v>
      </c>
      <c r="D525" s="59" t="s">
        <v>876</v>
      </c>
      <c r="E525" s="60" t="s">
        <v>881</v>
      </c>
      <c r="F525" s="59" t="s">
        <v>812</v>
      </c>
      <c r="G525" s="61" t="str">
        <f t="shared" si="4"/>
        <v>Université_de_BouiraFaculté_des_Sciences_et_des_Sciences_Appliquées</v>
      </c>
      <c r="I525" s="59" t="s">
        <v>1088</v>
      </c>
      <c r="J525" s="60" t="s">
        <v>1090</v>
      </c>
    </row>
    <row r="526" spans="1:10">
      <c r="A526" s="59" t="s">
        <v>1077</v>
      </c>
      <c r="B526" s="59" t="s">
        <v>866</v>
      </c>
      <c r="C526" s="59" t="s">
        <v>680</v>
      </c>
      <c r="D526" s="59" t="s">
        <v>876</v>
      </c>
      <c r="E526" s="60" t="s">
        <v>761</v>
      </c>
      <c r="F526" s="66" t="s">
        <v>770</v>
      </c>
      <c r="G526" s="61" t="str">
        <f t="shared" si="4"/>
        <v>Université_de_BouiraFaculté_des_Sciences_Humaines_et_Sociales</v>
      </c>
      <c r="I526" s="59" t="s">
        <v>1088</v>
      </c>
      <c r="J526" s="60" t="s">
        <v>811</v>
      </c>
    </row>
    <row r="527" spans="1:10">
      <c r="A527" s="59" t="s">
        <v>1077</v>
      </c>
      <c r="B527" s="59" t="s">
        <v>866</v>
      </c>
      <c r="C527" s="59" t="s">
        <v>680</v>
      </c>
      <c r="D527" s="59" t="s">
        <v>876</v>
      </c>
      <c r="E527" s="60" t="s">
        <v>761</v>
      </c>
      <c r="F527" s="59" t="s">
        <v>771</v>
      </c>
      <c r="G527" s="61" t="str">
        <f t="shared" si="4"/>
        <v>Université_de_BouiraFaculté_des_Sciences_Humaines_et_Sociales</v>
      </c>
      <c r="I527" s="59" t="s">
        <v>1091</v>
      </c>
      <c r="J527" s="60" t="s">
        <v>835</v>
      </c>
    </row>
    <row r="528" spans="1:10">
      <c r="A528" s="59" t="s">
        <v>1077</v>
      </c>
      <c r="B528" s="59" t="s">
        <v>866</v>
      </c>
      <c r="C528" s="59" t="s">
        <v>680</v>
      </c>
      <c r="D528" s="59" t="s">
        <v>876</v>
      </c>
      <c r="E528" s="60" t="s">
        <v>821</v>
      </c>
      <c r="F528" s="59" t="s">
        <v>1092</v>
      </c>
      <c r="G528" s="61" t="str">
        <f t="shared" si="4"/>
        <v>Université_de_BouiraInstitut_des_Sciences_et_Techniques_des_Activités_Physiques_et_Sportifs</v>
      </c>
      <c r="I528" s="59" t="s">
        <v>1091</v>
      </c>
      <c r="J528" s="60" t="s">
        <v>1093</v>
      </c>
    </row>
    <row r="529" spans="1:10">
      <c r="A529" s="59" t="s">
        <v>1077</v>
      </c>
      <c r="B529" s="59" t="s">
        <v>866</v>
      </c>
      <c r="C529" s="59" t="s">
        <v>680</v>
      </c>
      <c r="D529" s="59" t="s">
        <v>876</v>
      </c>
      <c r="E529" s="60" t="s">
        <v>821</v>
      </c>
      <c r="F529" s="59" t="s">
        <v>1094</v>
      </c>
      <c r="G529" s="61" t="str">
        <f t="shared" si="4"/>
        <v>Université_de_BouiraInstitut_des_Sciences_et_Techniques_des_Activités_Physiques_et_Sportifs</v>
      </c>
      <c r="I529" s="59" t="s">
        <v>1091</v>
      </c>
      <c r="J529" s="60" t="s">
        <v>746</v>
      </c>
    </row>
    <row r="530" spans="1:10">
      <c r="A530" s="59" t="s">
        <v>1077</v>
      </c>
      <c r="B530" s="59" t="s">
        <v>866</v>
      </c>
      <c r="C530" s="59" t="s">
        <v>680</v>
      </c>
      <c r="D530" s="59" t="s">
        <v>876</v>
      </c>
      <c r="E530" s="60" t="s">
        <v>821</v>
      </c>
      <c r="F530" s="59" t="s">
        <v>1095</v>
      </c>
      <c r="G530" s="61" t="str">
        <f t="shared" si="4"/>
        <v>Université_de_BouiraInstitut_des_Sciences_et_Techniques_des_Activités_Physiques_et_Sportifs</v>
      </c>
      <c r="I530" s="59" t="s">
        <v>1091</v>
      </c>
      <c r="J530" s="60" t="s">
        <v>772</v>
      </c>
    </row>
    <row r="531" spans="1:10">
      <c r="A531" s="59" t="s">
        <v>1096</v>
      </c>
      <c r="B531" s="59" t="s">
        <v>737</v>
      </c>
      <c r="C531" s="59" t="s">
        <v>1097</v>
      </c>
      <c r="D531" s="59" t="s">
        <v>883</v>
      </c>
      <c r="E531" s="60" t="s">
        <v>1098</v>
      </c>
      <c r="F531" s="59" t="s">
        <v>768</v>
      </c>
      <c r="G531" s="61" t="str">
        <f t="shared" si="4"/>
        <v>Université_de_Constantine_2Faculté_de_Psychologie_et_des_Sciences_de_l’Education</v>
      </c>
      <c r="I531" s="59" t="s">
        <v>1099</v>
      </c>
      <c r="J531" s="60" t="s">
        <v>753</v>
      </c>
    </row>
    <row r="532" spans="1:10">
      <c r="A532" s="59" t="s">
        <v>1096</v>
      </c>
      <c r="B532" s="59" t="s">
        <v>737</v>
      </c>
      <c r="C532" s="59" t="s">
        <v>1097</v>
      </c>
      <c r="D532" s="59" t="s">
        <v>883</v>
      </c>
      <c r="E532" s="60" t="s">
        <v>1098</v>
      </c>
      <c r="F532" s="59" t="s">
        <v>1100</v>
      </c>
      <c r="G532" s="61" t="str">
        <f t="shared" si="4"/>
        <v>Université_de_Constantine_2Faculté_de_Psychologie_et_des_Sciences_de_l’Education</v>
      </c>
      <c r="I532" s="59" t="s">
        <v>1099</v>
      </c>
      <c r="J532" s="60" t="s">
        <v>1490</v>
      </c>
    </row>
    <row r="533" spans="1:10">
      <c r="A533" s="59" t="s">
        <v>1096</v>
      </c>
      <c r="B533" s="59" t="s">
        <v>737</v>
      </c>
      <c r="C533" s="59" t="s">
        <v>1097</v>
      </c>
      <c r="D533" s="59" t="s">
        <v>883</v>
      </c>
      <c r="E533" s="60" t="s">
        <v>885</v>
      </c>
      <c r="F533" s="59" t="s">
        <v>1101</v>
      </c>
      <c r="G533" s="61" t="str">
        <f t="shared" si="4"/>
        <v>Université_de_Constantine_2Faculté_des_Nouvelles_Technologies_de_l’Information_et_de_la_Communication</v>
      </c>
      <c r="I533" s="59" t="s">
        <v>1099</v>
      </c>
      <c r="J533" s="60" t="s">
        <v>769</v>
      </c>
    </row>
    <row r="534" spans="1:10">
      <c r="A534" s="59" t="s">
        <v>1096</v>
      </c>
      <c r="B534" s="59" t="s">
        <v>737</v>
      </c>
      <c r="C534" s="59" t="s">
        <v>1097</v>
      </c>
      <c r="D534" s="59" t="s">
        <v>883</v>
      </c>
      <c r="E534" s="60" t="s">
        <v>885</v>
      </c>
      <c r="F534" s="59" t="s">
        <v>1102</v>
      </c>
      <c r="G534" s="61" t="str">
        <f t="shared" si="4"/>
        <v>Université_de_Constantine_2Faculté_des_Nouvelles_Technologies_de_l’Information_et_de_la_Communication</v>
      </c>
      <c r="I534" s="59" t="s">
        <v>1099</v>
      </c>
      <c r="J534" s="60" t="s">
        <v>1040</v>
      </c>
    </row>
    <row r="535" spans="1:10">
      <c r="A535" s="59" t="s">
        <v>1096</v>
      </c>
      <c r="B535" s="59" t="s">
        <v>737</v>
      </c>
      <c r="C535" s="59" t="s">
        <v>1097</v>
      </c>
      <c r="D535" s="59" t="s">
        <v>883</v>
      </c>
      <c r="E535" s="60" t="s">
        <v>843</v>
      </c>
      <c r="F535" s="59" t="s">
        <v>766</v>
      </c>
      <c r="G535" s="61" t="str">
        <f t="shared" si="4"/>
        <v>Université_de_Constantine_2Faculté_des_Sciences_Economiques,_Commerciales_et_des_Sciences_de_Gestion</v>
      </c>
      <c r="I535" s="59" t="s">
        <v>1099</v>
      </c>
      <c r="J535" s="60" t="s">
        <v>772</v>
      </c>
    </row>
    <row r="536" spans="1:10">
      <c r="A536" s="59" t="s">
        <v>1096</v>
      </c>
      <c r="B536" s="59" t="s">
        <v>737</v>
      </c>
      <c r="C536" s="59" t="s">
        <v>1097</v>
      </c>
      <c r="D536" s="59" t="s">
        <v>883</v>
      </c>
      <c r="E536" s="60" t="s">
        <v>843</v>
      </c>
      <c r="F536" s="59" t="s">
        <v>762</v>
      </c>
      <c r="G536" s="61" t="str">
        <f t="shared" si="4"/>
        <v>Université_de_Constantine_2Faculté_des_Sciences_Economiques,_Commerciales_et_des_Sciences_de_Gestion</v>
      </c>
      <c r="I536" s="59" t="s">
        <v>1099</v>
      </c>
      <c r="J536" s="60" t="s">
        <v>872</v>
      </c>
    </row>
    <row r="537" spans="1:10">
      <c r="A537" s="59" t="s">
        <v>1096</v>
      </c>
      <c r="B537" s="59" t="s">
        <v>737</v>
      </c>
      <c r="C537" s="59" t="s">
        <v>1097</v>
      </c>
      <c r="D537" s="59" t="s">
        <v>883</v>
      </c>
      <c r="E537" s="60" t="s">
        <v>843</v>
      </c>
      <c r="F537" s="59" t="s">
        <v>764</v>
      </c>
      <c r="G537" s="61" t="str">
        <f t="shared" si="4"/>
        <v>Université_de_Constantine_2Faculté_des_Sciences_Economiques,_Commerciales_et_des_Sciences_de_Gestion</v>
      </c>
      <c r="I537" s="59" t="s">
        <v>1099</v>
      </c>
      <c r="J537" s="60" t="s">
        <v>821</v>
      </c>
    </row>
    <row r="538" spans="1:10">
      <c r="A538" s="59" t="s">
        <v>1096</v>
      </c>
      <c r="B538" s="59" t="s">
        <v>737</v>
      </c>
      <c r="C538" s="59" t="s">
        <v>1097</v>
      </c>
      <c r="D538" s="59" t="s">
        <v>883</v>
      </c>
      <c r="E538" s="60" t="s">
        <v>887</v>
      </c>
      <c r="F538" s="59" t="s">
        <v>855</v>
      </c>
      <c r="G538" s="61" t="str">
        <f t="shared" si="4"/>
        <v>Université_de_Constantine_2Faculté_des_Sciences_Humaines_et_des_Sciences_Sociales</v>
      </c>
      <c r="I538" s="67" t="s">
        <v>1103</v>
      </c>
      <c r="J538" s="67" t="s">
        <v>744</v>
      </c>
    </row>
    <row r="539" spans="1:10">
      <c r="A539" s="59" t="s">
        <v>1096</v>
      </c>
      <c r="B539" s="59" t="s">
        <v>737</v>
      </c>
      <c r="C539" s="59" t="s">
        <v>1097</v>
      </c>
      <c r="D539" s="59" t="s">
        <v>883</v>
      </c>
      <c r="E539" s="60" t="s">
        <v>887</v>
      </c>
      <c r="F539" s="59" t="s">
        <v>1104</v>
      </c>
      <c r="G539" s="61" t="str">
        <f t="shared" si="4"/>
        <v>Université_de_Constantine_2Faculté_des_Sciences_Humaines_et_des_Sciences_Sociales</v>
      </c>
      <c r="I539" s="67" t="s">
        <v>1103</v>
      </c>
      <c r="J539" s="67" t="s">
        <v>739</v>
      </c>
    </row>
    <row r="540" spans="1:10">
      <c r="A540" s="59" t="s">
        <v>1096</v>
      </c>
      <c r="B540" s="59" t="s">
        <v>737</v>
      </c>
      <c r="C540" s="59" t="s">
        <v>1097</v>
      </c>
      <c r="D540" s="59" t="s">
        <v>883</v>
      </c>
      <c r="E540" s="60" t="s">
        <v>887</v>
      </c>
      <c r="F540" s="59" t="s">
        <v>804</v>
      </c>
      <c r="G540" s="61" t="str">
        <f t="shared" si="4"/>
        <v>Université_de_Constantine_2Faculté_des_Sciences_Humaines_et_des_Sciences_Sociales</v>
      </c>
      <c r="I540" s="67" t="s">
        <v>1103</v>
      </c>
      <c r="J540" s="67" t="s">
        <v>781</v>
      </c>
    </row>
    <row r="541" spans="1:10">
      <c r="A541" s="58" t="s">
        <v>1096</v>
      </c>
      <c r="B541" s="59" t="s">
        <v>737</v>
      </c>
      <c r="C541" s="59" t="s">
        <v>1097</v>
      </c>
      <c r="D541" s="59" t="s">
        <v>883</v>
      </c>
      <c r="E541" s="60" t="s">
        <v>889</v>
      </c>
      <c r="F541" s="59" t="s">
        <v>1105</v>
      </c>
      <c r="G541" s="61" t="str">
        <f t="shared" si="4"/>
        <v>Université_de_Constantine_2Institut_de_Bibliothéconomie</v>
      </c>
      <c r="I541" s="67" t="s">
        <v>1103</v>
      </c>
      <c r="J541" s="67" t="s">
        <v>769</v>
      </c>
    </row>
    <row r="542" spans="1:10">
      <c r="A542" s="59" t="s">
        <v>1096</v>
      </c>
      <c r="B542" s="59" t="s">
        <v>737</v>
      </c>
      <c r="C542" s="59" t="s">
        <v>1097</v>
      </c>
      <c r="D542" s="59" t="s">
        <v>883</v>
      </c>
      <c r="E542" s="60" t="s">
        <v>821</v>
      </c>
      <c r="F542" s="59" t="s">
        <v>1106</v>
      </c>
      <c r="G542" s="61" t="str">
        <f t="shared" si="4"/>
        <v>Université_de_Constantine_2Institut_des_Sciences_et_Techniques_des_Activités_Physiques_et_Sportifs</v>
      </c>
      <c r="I542" s="67" t="s">
        <v>1103</v>
      </c>
      <c r="J542" s="67" t="s">
        <v>1030</v>
      </c>
    </row>
    <row r="543" spans="1:10">
      <c r="A543" s="59" t="s">
        <v>1107</v>
      </c>
      <c r="B543" s="59" t="s">
        <v>737</v>
      </c>
      <c r="C543" s="59" t="s">
        <v>1108</v>
      </c>
      <c r="D543" s="59" t="s">
        <v>892</v>
      </c>
      <c r="E543" s="60" t="s">
        <v>1109</v>
      </c>
      <c r="F543" s="59"/>
      <c r="G543" s="61" t="str">
        <f t="shared" si="4"/>
        <v>Université_de_Constantine_3Faculté_d’Architecture_et_de_Construction</v>
      </c>
      <c r="I543" s="67" t="s">
        <v>1054</v>
      </c>
      <c r="J543" s="67" t="s">
        <v>1065</v>
      </c>
    </row>
    <row r="544" spans="1:10">
      <c r="A544" s="59" t="s">
        <v>1107</v>
      </c>
      <c r="B544" s="59" t="s">
        <v>737</v>
      </c>
      <c r="C544" s="59" t="s">
        <v>1108</v>
      </c>
      <c r="D544" s="59" t="s">
        <v>892</v>
      </c>
      <c r="E544" s="60" t="s">
        <v>781</v>
      </c>
      <c r="F544" s="59"/>
      <c r="G544" s="61" t="str">
        <f t="shared" si="4"/>
        <v>Université_de_Constantine_3Faculté_de_Médecine</v>
      </c>
      <c r="I544" s="67" t="s">
        <v>1054</v>
      </c>
      <c r="J544" s="67" t="s">
        <v>1055</v>
      </c>
    </row>
    <row r="545" spans="1:10">
      <c r="A545" s="59" t="s">
        <v>1107</v>
      </c>
      <c r="B545" s="59" t="s">
        <v>737</v>
      </c>
      <c r="C545" s="59" t="s">
        <v>1108</v>
      </c>
      <c r="D545" s="59" t="s">
        <v>892</v>
      </c>
      <c r="E545" s="60" t="s">
        <v>1110</v>
      </c>
      <c r="F545" s="59"/>
      <c r="G545" s="61" t="str">
        <f t="shared" si="4"/>
        <v>Université_de_Constantine_3Faculté_des_méthodes_pharmaceutiques_Ingénierie</v>
      </c>
      <c r="I545" s="67" t="s">
        <v>1054</v>
      </c>
      <c r="J545" s="67" t="s">
        <v>1062</v>
      </c>
    </row>
    <row r="546" spans="1:10">
      <c r="A546" s="59" t="s">
        <v>1107</v>
      </c>
      <c r="B546" s="59" t="s">
        <v>737</v>
      </c>
      <c r="C546" s="59" t="s">
        <v>1108</v>
      </c>
      <c r="D546" s="59" t="s">
        <v>892</v>
      </c>
      <c r="E546" s="60" t="s">
        <v>1111</v>
      </c>
      <c r="F546" s="59"/>
      <c r="G546" s="61" t="str">
        <f t="shared" si="4"/>
        <v>Université_de_Constantine_3Faculté_des_Sciences_de_l'Information_et_de_Communication_</v>
      </c>
      <c r="I546" s="67" t="s">
        <v>1054</v>
      </c>
      <c r="J546" s="67" t="s">
        <v>1064</v>
      </c>
    </row>
    <row r="547" spans="1:10">
      <c r="A547" s="59" t="s">
        <v>1107</v>
      </c>
      <c r="B547" s="59" t="s">
        <v>737</v>
      </c>
      <c r="C547" s="59" t="s">
        <v>1108</v>
      </c>
      <c r="D547" s="59" t="s">
        <v>892</v>
      </c>
      <c r="E547" s="60" t="s">
        <v>900</v>
      </c>
      <c r="F547" s="59"/>
      <c r="G547" s="61" t="str">
        <f t="shared" si="4"/>
        <v>Université_de_Constantine_3Faculté_des_Sciences_Politiques</v>
      </c>
      <c r="I547" t="s">
        <v>857</v>
      </c>
      <c r="J547" s="60" t="s">
        <v>742</v>
      </c>
    </row>
    <row r="548" spans="1:10">
      <c r="A548" s="59" t="s">
        <v>1112</v>
      </c>
      <c r="B548" s="59" t="s">
        <v>866</v>
      </c>
      <c r="C548" s="59" t="s">
        <v>681</v>
      </c>
      <c r="D548" s="59" t="s">
        <v>902</v>
      </c>
      <c r="E548" s="60" t="s">
        <v>753</v>
      </c>
      <c r="F548" s="66" t="s">
        <v>1113</v>
      </c>
      <c r="G548" s="61" t="str">
        <f t="shared" si="4"/>
        <v>Université_de_GhardaïaFaculté_de_Droit_et_des_Sciences_Politiques</v>
      </c>
      <c r="I548" t="s">
        <v>857</v>
      </c>
      <c r="J548" s="60" t="s">
        <v>761</v>
      </c>
    </row>
    <row r="549" spans="1:10">
      <c r="A549" s="59" t="s">
        <v>1112</v>
      </c>
      <c r="B549" s="59" t="s">
        <v>866</v>
      </c>
      <c r="C549" s="59" t="s">
        <v>681</v>
      </c>
      <c r="D549" s="59" t="s">
        <v>902</v>
      </c>
      <c r="E549" s="60" t="s">
        <v>742</v>
      </c>
      <c r="F549" s="59" t="s">
        <v>1470</v>
      </c>
      <c r="G549" s="61" t="str">
        <f t="shared" si="4"/>
        <v>Université_de_GhardaïaFaculté_des_Lettres_et_des_Langues</v>
      </c>
      <c r="I549" t="s">
        <v>857</v>
      </c>
      <c r="J549" s="60" t="s">
        <v>746</v>
      </c>
    </row>
    <row r="550" spans="1:10">
      <c r="A550" s="59" t="s">
        <v>1112</v>
      </c>
      <c r="B550" s="59" t="s">
        <v>866</v>
      </c>
      <c r="C550" s="59" t="s">
        <v>681</v>
      </c>
      <c r="D550" s="59" t="s">
        <v>902</v>
      </c>
      <c r="E550" s="60" t="s">
        <v>742</v>
      </c>
      <c r="F550" s="59" t="s">
        <v>1469</v>
      </c>
      <c r="G550" s="61" t="str">
        <f t="shared" si="4"/>
        <v>Université_de_GhardaïaFaculté_des_Lettres_et_des_Langues</v>
      </c>
      <c r="I550" t="s">
        <v>857</v>
      </c>
      <c r="J550" s="60" t="s">
        <v>753</v>
      </c>
    </row>
    <row r="551" spans="1:10">
      <c r="A551" s="59" t="s">
        <v>1112</v>
      </c>
      <c r="B551" s="59" t="s">
        <v>866</v>
      </c>
      <c r="C551" s="59" t="s">
        <v>681</v>
      </c>
      <c r="D551" s="59" t="s">
        <v>902</v>
      </c>
      <c r="E551" s="59" t="s">
        <v>761</v>
      </c>
      <c r="F551" s="59" t="s">
        <v>770</v>
      </c>
      <c r="G551" s="61" t="str">
        <f t="shared" si="4"/>
        <v>Université_de_GhardaïaFaculté_des_Sciences_Humaines_et_Sociales</v>
      </c>
      <c r="I551" t="s">
        <v>857</v>
      </c>
      <c r="J551" s="67" t="s">
        <v>781</v>
      </c>
    </row>
    <row r="552" spans="1:10">
      <c r="A552" s="59" t="s">
        <v>1112</v>
      </c>
      <c r="B552" s="59" t="s">
        <v>866</v>
      </c>
      <c r="C552" s="59" t="s">
        <v>681</v>
      </c>
      <c r="D552" s="59" t="s">
        <v>902</v>
      </c>
      <c r="E552" s="59" t="s">
        <v>761</v>
      </c>
      <c r="F552" s="59" t="s">
        <v>771</v>
      </c>
      <c r="G552" s="61" t="str">
        <f t="shared" si="4"/>
        <v>Université_de_GhardaïaFaculté_des_Sciences_Humaines_et_Sociales</v>
      </c>
      <c r="I552" t="s">
        <v>857</v>
      </c>
      <c r="J552" s="60" t="s">
        <v>861</v>
      </c>
    </row>
    <row r="553" spans="1:10">
      <c r="A553" s="59" t="s">
        <v>1112</v>
      </c>
      <c r="B553" s="59" t="s">
        <v>866</v>
      </c>
      <c r="C553" s="59" t="s">
        <v>681</v>
      </c>
      <c r="D553" s="59" t="s">
        <v>902</v>
      </c>
      <c r="E553" s="60"/>
      <c r="F553" s="59"/>
      <c r="G553" s="61" t="str">
        <f t="shared" si="4"/>
        <v>Université_de_Ghardaïa</v>
      </c>
      <c r="I553" t="s">
        <v>857</v>
      </c>
      <c r="J553" s="89" t="s">
        <v>1491</v>
      </c>
    </row>
    <row r="554" spans="1:10">
      <c r="A554" s="59" t="s">
        <v>1112</v>
      </c>
      <c r="B554" s="59" t="s">
        <v>866</v>
      </c>
      <c r="C554" s="59" t="s">
        <v>681</v>
      </c>
      <c r="D554" s="59" t="s">
        <v>902</v>
      </c>
      <c r="E554" s="60" t="s">
        <v>879</v>
      </c>
      <c r="F554" s="59" t="s">
        <v>791</v>
      </c>
      <c r="G554" s="61" t="str">
        <f t="shared" si="4"/>
        <v>Université_de_GhardaïaFaculté_des_Sciences_de_la_Nature_et_de_la_Vie_et_des_Sciences_de_la_Terre</v>
      </c>
      <c r="I554" t="s">
        <v>857</v>
      </c>
      <c r="J554" s="89" t="s">
        <v>1492</v>
      </c>
    </row>
    <row r="555" spans="1:10">
      <c r="A555" s="59" t="s">
        <v>1112</v>
      </c>
      <c r="B555" s="59" t="s">
        <v>866</v>
      </c>
      <c r="C555" s="59" t="s">
        <v>681</v>
      </c>
      <c r="D555" s="59" t="s">
        <v>902</v>
      </c>
      <c r="E555" s="60" t="s">
        <v>879</v>
      </c>
      <c r="F555" s="59" t="s">
        <v>966</v>
      </c>
      <c r="G555" s="61" t="str">
        <f t="shared" si="4"/>
        <v>Université_de_GhardaïaFaculté_des_Sciences_de_la_Nature_et_de_la_Vie_et_des_Sciences_de_la_Terre</v>
      </c>
    </row>
    <row r="556" spans="1:10">
      <c r="A556" s="59" t="s">
        <v>1112</v>
      </c>
      <c r="B556" s="59" t="s">
        <v>866</v>
      </c>
      <c r="C556" s="59" t="s">
        <v>681</v>
      </c>
      <c r="D556" s="59" t="s">
        <v>902</v>
      </c>
      <c r="E556" s="60" t="s">
        <v>843</v>
      </c>
      <c r="F556" s="59" t="s">
        <v>762</v>
      </c>
      <c r="G556" s="61" t="str">
        <f t="shared" si="4"/>
        <v>Université_de_GhardaïaFaculté_des_Sciences_Economiques,_Commerciales_et_des_Sciences_de_Gestion</v>
      </c>
      <c r="J556" s="60"/>
    </row>
    <row r="557" spans="1:10">
      <c r="A557" s="59" t="s">
        <v>1112</v>
      </c>
      <c r="B557" s="59" t="s">
        <v>866</v>
      </c>
      <c r="C557" s="59" t="s">
        <v>681</v>
      </c>
      <c r="D557" s="59" t="s">
        <v>902</v>
      </c>
      <c r="E557" s="60" t="s">
        <v>843</v>
      </c>
      <c r="F557" s="59" t="s">
        <v>764</v>
      </c>
      <c r="G557" s="61" t="str">
        <f t="shared" si="4"/>
        <v>Université_de_GhardaïaFaculté_des_Sciences_Economiques,_Commerciales_et_des_Sciences_de_Gestion</v>
      </c>
    </row>
    <row r="558" spans="1:10">
      <c r="A558" s="59" t="s">
        <v>1112</v>
      </c>
      <c r="B558" s="59" t="s">
        <v>866</v>
      </c>
      <c r="C558" s="59" t="s">
        <v>681</v>
      </c>
      <c r="D558" s="59" t="s">
        <v>902</v>
      </c>
      <c r="E558" s="60" t="s">
        <v>843</v>
      </c>
      <c r="F558" s="59" t="s">
        <v>766</v>
      </c>
      <c r="G558" s="61" t="str">
        <f t="shared" si="4"/>
        <v>Université_de_GhardaïaFaculté_des_Sciences_Economiques,_Commerciales_et_des_Sciences_de_Gestion</v>
      </c>
    </row>
    <row r="559" spans="1:10">
      <c r="A559" s="59" t="s">
        <v>1112</v>
      </c>
      <c r="B559" s="59" t="s">
        <v>866</v>
      </c>
      <c r="C559" s="59" t="s">
        <v>681</v>
      </c>
      <c r="D559" s="59" t="s">
        <v>902</v>
      </c>
      <c r="E559" s="60" t="s">
        <v>772</v>
      </c>
      <c r="F559" s="66" t="s">
        <v>1471</v>
      </c>
      <c r="G559" s="61" t="str">
        <f t="shared" si="4"/>
        <v>Université_de_GhardaïaFaculté_des_Sciences_et_de_la_Technologie</v>
      </c>
      <c r="J559" s="60"/>
    </row>
    <row r="560" spans="1:10">
      <c r="A560" s="59" t="s">
        <v>1112</v>
      </c>
      <c r="B560" s="59" t="s">
        <v>866</v>
      </c>
      <c r="C560" s="59" t="s">
        <v>681</v>
      </c>
      <c r="D560" s="59" t="s">
        <v>902</v>
      </c>
      <c r="E560" s="60" t="s">
        <v>772</v>
      </c>
      <c r="F560" s="59" t="s">
        <v>1115</v>
      </c>
      <c r="G560" s="61" t="str">
        <f t="shared" si="4"/>
        <v>Université_de_GhardaïaFaculté_des_Sciences_et_de_la_Technologie</v>
      </c>
      <c r="J560" s="60"/>
    </row>
    <row r="561" spans="1:10">
      <c r="A561" s="59" t="s">
        <v>1116</v>
      </c>
      <c r="B561" s="59" t="s">
        <v>866</v>
      </c>
      <c r="C561" s="59" t="s">
        <v>682</v>
      </c>
      <c r="D561" s="59" t="s">
        <v>905</v>
      </c>
      <c r="E561" s="60" t="s">
        <v>753</v>
      </c>
      <c r="F561" s="59" t="s">
        <v>773</v>
      </c>
      <c r="G561" s="61" t="str">
        <f t="shared" si="4"/>
        <v>Université_de_Khemis_MilianaFaculté_de_Droit_et_des_Sciences_Politiques</v>
      </c>
      <c r="J561" s="60"/>
    </row>
    <row r="562" spans="1:10">
      <c r="A562" s="59" t="s">
        <v>1116</v>
      </c>
      <c r="B562" s="59" t="s">
        <v>866</v>
      </c>
      <c r="C562" s="59" t="s">
        <v>682</v>
      </c>
      <c r="D562" s="59" t="s">
        <v>905</v>
      </c>
      <c r="E562" s="60" t="s">
        <v>742</v>
      </c>
      <c r="F562" s="59" t="s">
        <v>1117</v>
      </c>
      <c r="G562" s="61" t="str">
        <f t="shared" si="4"/>
        <v>Université_de_Khemis_MilianaFaculté_des_Lettres_et_des_Langues</v>
      </c>
    </row>
    <row r="563" spans="1:10">
      <c r="A563" s="59" t="s">
        <v>1116</v>
      </c>
      <c r="B563" s="59" t="s">
        <v>866</v>
      </c>
      <c r="C563" s="59" t="s">
        <v>682</v>
      </c>
      <c r="D563" s="59" t="s">
        <v>905</v>
      </c>
      <c r="E563" s="60" t="s">
        <v>742</v>
      </c>
      <c r="F563" s="59" t="s">
        <v>1118</v>
      </c>
      <c r="G563" s="61" t="str">
        <f t="shared" si="4"/>
        <v>Université_de_Khemis_MilianaFaculté_des_Lettres_et_des_Langues</v>
      </c>
    </row>
    <row r="564" spans="1:10">
      <c r="A564" s="59" t="s">
        <v>1116</v>
      </c>
      <c r="B564" s="59" t="s">
        <v>866</v>
      </c>
      <c r="C564" s="59" t="s">
        <v>682</v>
      </c>
      <c r="D564" s="59" t="s">
        <v>905</v>
      </c>
      <c r="E564" s="60" t="s">
        <v>879</v>
      </c>
      <c r="F564" s="59" t="s">
        <v>1119</v>
      </c>
      <c r="G564" s="61" t="str">
        <f t="shared" si="4"/>
        <v>Université_de_Khemis_MilianaFaculté_des_Sciences_de_la_Nature_et_de_la_Vie_et_des_Sciences_de_la_Terre</v>
      </c>
    </row>
    <row r="565" spans="1:10">
      <c r="A565" s="59" t="s">
        <v>1116</v>
      </c>
      <c r="B565" s="59" t="s">
        <v>866</v>
      </c>
      <c r="C565" s="59" t="s">
        <v>682</v>
      </c>
      <c r="D565" s="59" t="s">
        <v>905</v>
      </c>
      <c r="E565" s="60" t="s">
        <v>879</v>
      </c>
      <c r="F565" s="59" t="s">
        <v>1120</v>
      </c>
      <c r="G565" s="61" t="str">
        <f t="shared" si="4"/>
        <v>Université_de_Khemis_MilianaFaculté_des_Sciences_de_la_Nature_et_de_la_Vie_et_des_Sciences_de_la_Terre</v>
      </c>
    </row>
    <row r="566" spans="1:10">
      <c r="A566" s="59" t="s">
        <v>1116</v>
      </c>
      <c r="B566" s="59" t="s">
        <v>866</v>
      </c>
      <c r="C566" s="59" t="s">
        <v>682</v>
      </c>
      <c r="D566" s="59" t="s">
        <v>905</v>
      </c>
      <c r="E566" s="60" t="s">
        <v>879</v>
      </c>
      <c r="F566" s="59" t="s">
        <v>1121</v>
      </c>
      <c r="G566" s="61" t="str">
        <f t="shared" si="4"/>
        <v>Université_de_Khemis_MilianaFaculté_des_Sciences_de_la_Nature_et_de_la_Vie_et_des_Sciences_de_la_Terre</v>
      </c>
    </row>
    <row r="567" spans="1:10">
      <c r="A567" s="59" t="s">
        <v>1116</v>
      </c>
      <c r="B567" s="59" t="s">
        <v>866</v>
      </c>
      <c r="C567" s="59" t="s">
        <v>682</v>
      </c>
      <c r="D567" s="59" t="s">
        <v>905</v>
      </c>
      <c r="E567" s="60" t="s">
        <v>843</v>
      </c>
      <c r="F567" s="59" t="s">
        <v>762</v>
      </c>
      <c r="G567" s="61" t="str">
        <f t="shared" si="4"/>
        <v>Université_de_Khemis_MilianaFaculté_des_Sciences_Economiques,_Commerciales_et_des_Sciences_de_Gestion</v>
      </c>
    </row>
    <row r="568" spans="1:10">
      <c r="A568" s="59" t="s">
        <v>1116</v>
      </c>
      <c r="B568" s="59" t="s">
        <v>866</v>
      </c>
      <c r="C568" s="59" t="s">
        <v>682</v>
      </c>
      <c r="D568" s="59" t="s">
        <v>905</v>
      </c>
      <c r="E568" s="60" t="s">
        <v>843</v>
      </c>
      <c r="F568" s="59" t="s">
        <v>764</v>
      </c>
      <c r="G568" s="61" t="str">
        <f t="shared" si="4"/>
        <v>Université_de_Khemis_MilianaFaculté_des_Sciences_Economiques,_Commerciales_et_des_Sciences_de_Gestion</v>
      </c>
    </row>
    <row r="569" spans="1:10">
      <c r="A569" s="59" t="s">
        <v>1116</v>
      </c>
      <c r="B569" s="59" t="s">
        <v>866</v>
      </c>
      <c r="C569" s="59" t="s">
        <v>682</v>
      </c>
      <c r="D569" s="59" t="s">
        <v>905</v>
      </c>
      <c r="E569" s="60" t="s">
        <v>843</v>
      </c>
      <c r="F569" s="59" t="s">
        <v>766</v>
      </c>
      <c r="G569" s="61" t="str">
        <f t="shared" si="4"/>
        <v>Université_de_Khemis_MilianaFaculté_des_Sciences_Economiques,_Commerciales_et_des_Sciences_de_Gestion</v>
      </c>
    </row>
    <row r="570" spans="1:10">
      <c r="A570" s="59" t="s">
        <v>1116</v>
      </c>
      <c r="B570" s="59" t="s">
        <v>866</v>
      </c>
      <c r="C570" s="59" t="s">
        <v>682</v>
      </c>
      <c r="D570" s="59" t="s">
        <v>905</v>
      </c>
      <c r="E570" s="60" t="s">
        <v>772</v>
      </c>
      <c r="F570" s="59" t="s">
        <v>1122</v>
      </c>
      <c r="G570" s="61" t="str">
        <f t="shared" si="4"/>
        <v>Université_de_Khemis_MilianaFaculté_des_Sciences_et_de_la_Technologie</v>
      </c>
    </row>
    <row r="571" spans="1:10">
      <c r="A571" s="59" t="s">
        <v>1116</v>
      </c>
      <c r="B571" s="59" t="s">
        <v>866</v>
      </c>
      <c r="C571" s="59" t="s">
        <v>682</v>
      </c>
      <c r="D571" s="59" t="s">
        <v>905</v>
      </c>
      <c r="E571" s="60" t="s">
        <v>772</v>
      </c>
      <c r="F571" s="59" t="s">
        <v>1123</v>
      </c>
      <c r="G571" s="61" t="str">
        <f t="shared" si="4"/>
        <v>Université_de_Khemis_MilianaFaculté_des_Sciences_et_de_la_Technologie</v>
      </c>
    </row>
    <row r="572" spans="1:10">
      <c r="A572" s="59" t="s">
        <v>1116</v>
      </c>
      <c r="B572" s="59" t="s">
        <v>866</v>
      </c>
      <c r="C572" s="59" t="s">
        <v>682</v>
      </c>
      <c r="D572" s="59" t="s">
        <v>905</v>
      </c>
      <c r="E572" s="60" t="s">
        <v>772</v>
      </c>
      <c r="F572" s="59" t="s">
        <v>1124</v>
      </c>
      <c r="G572" s="61" t="str">
        <f t="shared" si="4"/>
        <v>Université_de_Khemis_MilianaFaculté_des_Sciences_et_de_la_Technologie</v>
      </c>
    </row>
    <row r="573" spans="1:10">
      <c r="A573" s="59" t="s">
        <v>1116</v>
      </c>
      <c r="B573" s="59" t="s">
        <v>866</v>
      </c>
      <c r="C573" s="59" t="s">
        <v>682</v>
      </c>
      <c r="D573" s="59" t="s">
        <v>905</v>
      </c>
      <c r="E573" s="60" t="s">
        <v>872</v>
      </c>
      <c r="F573" s="59" t="s">
        <v>1125</v>
      </c>
      <c r="G573" s="61" t="str">
        <f t="shared" si="4"/>
        <v>Université_de_Khemis_MilianaFaculté_des_Sciences_Sociales_et_Humaines</v>
      </c>
    </row>
    <row r="574" spans="1:10">
      <c r="A574" s="59" t="s">
        <v>1116</v>
      </c>
      <c r="B574" s="59" t="s">
        <v>866</v>
      </c>
      <c r="C574" s="59" t="s">
        <v>682</v>
      </c>
      <c r="D574" s="59" t="s">
        <v>905</v>
      </c>
      <c r="E574" s="60" t="s">
        <v>872</v>
      </c>
      <c r="F574" s="59" t="s">
        <v>771</v>
      </c>
      <c r="G574" s="61" t="str">
        <f t="shared" si="4"/>
        <v>Université_de_Khemis_MilianaFaculté_des_Sciences_Sociales_et_Humaines</v>
      </c>
    </row>
    <row r="575" spans="1:10">
      <c r="A575" s="59" t="s">
        <v>1116</v>
      </c>
      <c r="B575" s="59" t="s">
        <v>866</v>
      </c>
      <c r="C575" s="59" t="s">
        <v>682</v>
      </c>
      <c r="D575" s="59" t="s">
        <v>905</v>
      </c>
      <c r="E575" s="60" t="s">
        <v>821</v>
      </c>
      <c r="F575" s="66" t="s">
        <v>1126</v>
      </c>
      <c r="G575" s="61" t="str">
        <f t="shared" si="4"/>
        <v>Université_de_Khemis_MilianaInstitut_des_Sciences_et_Techniques_des_Activités_Physiques_et_Sportifs</v>
      </c>
    </row>
    <row r="576" spans="1:10">
      <c r="A576" s="59" t="s">
        <v>1116</v>
      </c>
      <c r="B576" s="59" t="s">
        <v>866</v>
      </c>
      <c r="C576" s="59" t="s">
        <v>682</v>
      </c>
      <c r="D576" s="59" t="s">
        <v>905</v>
      </c>
      <c r="E576" s="60" t="s">
        <v>821</v>
      </c>
      <c r="F576" s="59" t="s">
        <v>1127</v>
      </c>
      <c r="G576" s="61" t="str">
        <f t="shared" ref="G576:G639" si="5">CONCATENATE(SUBSTITUTE(C576," ","_"),SUBSTITUTE(E576," ","_"))</f>
        <v>Université_de_Khemis_MilianaInstitut_des_Sciences_et_Techniques_des_Activités_Physiques_et_Sportifs</v>
      </c>
    </row>
    <row r="577" spans="1:7">
      <c r="A577" s="59" t="s">
        <v>1128</v>
      </c>
      <c r="B577" s="59" t="s">
        <v>737</v>
      </c>
      <c r="C577" s="59" t="s">
        <v>683</v>
      </c>
      <c r="D577" s="59" t="s">
        <v>910</v>
      </c>
      <c r="E577" s="60" t="s">
        <v>753</v>
      </c>
      <c r="F577" s="59" t="s">
        <v>773</v>
      </c>
      <c r="G577" s="61" t="str">
        <f t="shared" si="5"/>
        <v>Université_de_KhenchelaFaculté_de_Droit_et_des_Sciences_Politiques</v>
      </c>
    </row>
    <row r="578" spans="1:7">
      <c r="A578" s="59" t="s">
        <v>1128</v>
      </c>
      <c r="B578" s="59" t="s">
        <v>737</v>
      </c>
      <c r="C578" s="59" t="s">
        <v>683</v>
      </c>
      <c r="D578" s="59" t="s">
        <v>910</v>
      </c>
      <c r="E578" s="60" t="s">
        <v>753</v>
      </c>
      <c r="F578" s="59" t="s">
        <v>775</v>
      </c>
      <c r="G578" s="61" t="str">
        <f t="shared" si="5"/>
        <v>Université_de_KhenchelaFaculté_de_Droit_et_des_Sciences_Politiques</v>
      </c>
    </row>
    <row r="579" spans="1:7">
      <c r="A579" s="59" t="s">
        <v>1128</v>
      </c>
      <c r="B579" s="59" t="s">
        <v>737</v>
      </c>
      <c r="C579" s="59" t="s">
        <v>683</v>
      </c>
      <c r="D579" s="59" t="s">
        <v>910</v>
      </c>
      <c r="E579" s="60" t="s">
        <v>1129</v>
      </c>
      <c r="F579" s="59" t="s">
        <v>943</v>
      </c>
      <c r="G579" s="61" t="str">
        <f t="shared" si="5"/>
        <v>Université_de_KhenchelaFaculté_des_Lettres_et_Langues </v>
      </c>
    </row>
    <row r="580" spans="1:7">
      <c r="A580" s="59" t="s">
        <v>1128</v>
      </c>
      <c r="B580" s="59" t="s">
        <v>737</v>
      </c>
      <c r="C580" s="59" t="s">
        <v>683</v>
      </c>
      <c r="D580" s="59" t="s">
        <v>910</v>
      </c>
      <c r="E580" s="60" t="s">
        <v>1129</v>
      </c>
      <c r="F580" s="59" t="s">
        <v>751</v>
      </c>
      <c r="G580" s="61" t="str">
        <f t="shared" si="5"/>
        <v>Université_de_KhenchelaFaculté_des_Lettres_et_Langues </v>
      </c>
    </row>
    <row r="581" spans="1:7">
      <c r="A581" s="59" t="s">
        <v>1128</v>
      </c>
      <c r="B581" s="59" t="s">
        <v>737</v>
      </c>
      <c r="C581" s="59" t="s">
        <v>683</v>
      </c>
      <c r="D581" s="59" t="s">
        <v>910</v>
      </c>
      <c r="E581" s="60" t="s">
        <v>836</v>
      </c>
      <c r="F581" s="59" t="s">
        <v>791</v>
      </c>
      <c r="G581" s="61" t="str">
        <f t="shared" si="5"/>
        <v>Université_de_KhenchelaFaculté_des_Sciences_de_la_Nature_et_de_la_Vie_</v>
      </c>
    </row>
    <row r="582" spans="1:7">
      <c r="A582" s="59" t="s">
        <v>1128</v>
      </c>
      <c r="B582" s="59" t="s">
        <v>737</v>
      </c>
      <c r="C582" s="59" t="s">
        <v>683</v>
      </c>
      <c r="D582" s="59" t="s">
        <v>910</v>
      </c>
      <c r="E582" s="60" t="s">
        <v>836</v>
      </c>
      <c r="F582" s="59" t="s">
        <v>1130</v>
      </c>
      <c r="G582" s="61" t="str">
        <f t="shared" si="5"/>
        <v>Université_de_KhenchelaFaculté_des_Sciences_de_la_Nature_et_de_la_Vie_</v>
      </c>
    </row>
    <row r="583" spans="1:7">
      <c r="A583" s="59" t="s">
        <v>1128</v>
      </c>
      <c r="B583" s="59" t="s">
        <v>737</v>
      </c>
      <c r="C583" s="59" t="s">
        <v>683</v>
      </c>
      <c r="D583" s="59" t="s">
        <v>910</v>
      </c>
      <c r="E583" s="60" t="s">
        <v>836</v>
      </c>
      <c r="F583" s="59" t="s">
        <v>1131</v>
      </c>
      <c r="G583" s="61" t="str">
        <f t="shared" si="5"/>
        <v>Université_de_KhenchelaFaculté_des_Sciences_de_la_Nature_et_de_la_Vie_</v>
      </c>
    </row>
    <row r="584" spans="1:7">
      <c r="A584" s="59" t="s">
        <v>1128</v>
      </c>
      <c r="B584" s="59" t="s">
        <v>737</v>
      </c>
      <c r="C584" s="59" t="s">
        <v>683</v>
      </c>
      <c r="D584" s="59" t="s">
        <v>910</v>
      </c>
      <c r="E584" s="60" t="s">
        <v>836</v>
      </c>
      <c r="F584" s="59" t="s">
        <v>757</v>
      </c>
      <c r="G584" s="61" t="str">
        <f t="shared" si="5"/>
        <v>Université_de_KhenchelaFaculté_des_Sciences_de_la_Nature_et_de_la_Vie_</v>
      </c>
    </row>
    <row r="585" spans="1:7">
      <c r="A585" s="59" t="s">
        <v>1128</v>
      </c>
      <c r="B585" s="59" t="s">
        <v>737</v>
      </c>
      <c r="C585" s="59" t="s">
        <v>683</v>
      </c>
      <c r="D585" s="59" t="s">
        <v>910</v>
      </c>
      <c r="E585" s="60" t="s">
        <v>843</v>
      </c>
      <c r="F585" s="59" t="s">
        <v>762</v>
      </c>
      <c r="G585" s="61" t="str">
        <f t="shared" si="5"/>
        <v>Université_de_KhenchelaFaculté_des_Sciences_Economiques,_Commerciales_et_des_Sciences_de_Gestion</v>
      </c>
    </row>
    <row r="586" spans="1:7">
      <c r="A586" s="59" t="s">
        <v>1128</v>
      </c>
      <c r="B586" s="59" t="s">
        <v>737</v>
      </c>
      <c r="C586" s="59" t="s">
        <v>683</v>
      </c>
      <c r="D586" s="59" t="s">
        <v>910</v>
      </c>
      <c r="E586" s="60" t="s">
        <v>843</v>
      </c>
      <c r="F586" s="59" t="s">
        <v>764</v>
      </c>
      <c r="G586" s="61" t="str">
        <f t="shared" si="5"/>
        <v>Université_de_KhenchelaFaculté_des_Sciences_Economiques,_Commerciales_et_des_Sciences_de_Gestion</v>
      </c>
    </row>
    <row r="587" spans="1:7">
      <c r="A587" s="59" t="s">
        <v>1128</v>
      </c>
      <c r="B587" s="59" t="s">
        <v>737</v>
      </c>
      <c r="C587" s="59" t="s">
        <v>683</v>
      </c>
      <c r="D587" s="59" t="s">
        <v>910</v>
      </c>
      <c r="E587" s="60" t="s">
        <v>843</v>
      </c>
      <c r="F587" s="59" t="s">
        <v>766</v>
      </c>
      <c r="G587" s="61" t="str">
        <f t="shared" si="5"/>
        <v>Université_de_KhenchelaFaculté_des_Sciences_Economiques,_Commerciales_et_des_Sciences_de_Gestion</v>
      </c>
    </row>
    <row r="588" spans="1:7">
      <c r="A588" s="59" t="s">
        <v>1128</v>
      </c>
      <c r="B588" s="59" t="s">
        <v>737</v>
      </c>
      <c r="C588" s="59" t="s">
        <v>683</v>
      </c>
      <c r="D588" s="59" t="s">
        <v>910</v>
      </c>
      <c r="E588" s="60" t="s">
        <v>772</v>
      </c>
      <c r="F588" s="66" t="s">
        <v>931</v>
      </c>
      <c r="G588" s="61" t="str">
        <f t="shared" si="5"/>
        <v>Université_de_KhenchelaFaculté_des_Sciences_et_de_la_Technologie</v>
      </c>
    </row>
    <row r="589" spans="1:7">
      <c r="A589" s="59" t="s">
        <v>1128</v>
      </c>
      <c r="B589" s="59" t="s">
        <v>737</v>
      </c>
      <c r="C589" s="59" t="s">
        <v>683</v>
      </c>
      <c r="D589" s="59" t="s">
        <v>910</v>
      </c>
      <c r="E589" s="60" t="s">
        <v>772</v>
      </c>
      <c r="F589" s="59" t="s">
        <v>759</v>
      </c>
      <c r="G589" s="61" t="str">
        <f t="shared" si="5"/>
        <v>Université_de_KhenchelaFaculté_des_Sciences_et_de_la_Technologie</v>
      </c>
    </row>
    <row r="590" spans="1:7">
      <c r="A590" s="59" t="s">
        <v>1128</v>
      </c>
      <c r="B590" s="59" t="s">
        <v>737</v>
      </c>
      <c r="C590" s="59" t="s">
        <v>683</v>
      </c>
      <c r="D590" s="59" t="s">
        <v>910</v>
      </c>
      <c r="E590" s="60" t="s">
        <v>772</v>
      </c>
      <c r="F590" s="59" t="s">
        <v>1132</v>
      </c>
      <c r="G590" s="61" t="str">
        <f t="shared" si="5"/>
        <v>Université_de_KhenchelaFaculté_des_Sciences_et_de_la_Technologie</v>
      </c>
    </row>
    <row r="591" spans="1:7">
      <c r="A591" s="59" t="s">
        <v>1128</v>
      </c>
      <c r="B591" s="59" t="s">
        <v>737</v>
      </c>
      <c r="C591" s="59" t="s">
        <v>683</v>
      </c>
      <c r="D591" s="59" t="s">
        <v>910</v>
      </c>
      <c r="E591" s="60" t="s">
        <v>872</v>
      </c>
      <c r="F591" s="59" t="s">
        <v>770</v>
      </c>
      <c r="G591" s="61" t="str">
        <f t="shared" si="5"/>
        <v>Université_de_KhenchelaFaculté_des_Sciences_Sociales_et_Humaines</v>
      </c>
    </row>
    <row r="592" spans="1:7">
      <c r="A592" s="59" t="s">
        <v>1128</v>
      </c>
      <c r="B592" s="59" t="s">
        <v>737</v>
      </c>
      <c r="C592" s="59" t="s">
        <v>683</v>
      </c>
      <c r="D592" s="59" t="s">
        <v>910</v>
      </c>
      <c r="E592" s="60" t="s">
        <v>872</v>
      </c>
      <c r="F592" s="59" t="s">
        <v>771</v>
      </c>
      <c r="G592" s="61" t="str">
        <f t="shared" si="5"/>
        <v>Université_de_KhenchelaFaculté_des_Sciences_Sociales_et_Humaines</v>
      </c>
    </row>
    <row r="593" spans="1:7">
      <c r="A593" s="59" t="s">
        <v>1133</v>
      </c>
      <c r="B593" s="59" t="s">
        <v>824</v>
      </c>
      <c r="C593" s="59" t="s">
        <v>684</v>
      </c>
      <c r="D593" s="59" t="s">
        <v>916</v>
      </c>
      <c r="E593" s="60" t="s">
        <v>917</v>
      </c>
      <c r="F593" s="59"/>
      <c r="G593" s="61" t="str">
        <f t="shared" si="5"/>
        <v>Université_de_MascaraFaculté_des_Droits_et_des_Sciences_Politiques</v>
      </c>
    </row>
    <row r="594" spans="1:7">
      <c r="A594" s="59" t="s">
        <v>1133</v>
      </c>
      <c r="B594" s="59" t="s">
        <v>824</v>
      </c>
      <c r="C594" s="59" t="s">
        <v>684</v>
      </c>
      <c r="D594" s="59" t="s">
        <v>916</v>
      </c>
      <c r="E594" s="60" t="s">
        <v>742</v>
      </c>
      <c r="F594" s="59" t="s">
        <v>941</v>
      </c>
      <c r="G594" s="61" t="str">
        <f t="shared" si="5"/>
        <v>Université_de_MascaraFaculté_des_Lettres_et_des_Langues</v>
      </c>
    </row>
    <row r="595" spans="1:7">
      <c r="A595" s="59" t="s">
        <v>1133</v>
      </c>
      <c r="B595" s="59" t="s">
        <v>824</v>
      </c>
      <c r="C595" s="59" t="s">
        <v>684</v>
      </c>
      <c r="D595" s="59" t="s">
        <v>916</v>
      </c>
      <c r="E595" s="60" t="s">
        <v>742</v>
      </c>
      <c r="F595" s="59" t="s">
        <v>1134</v>
      </c>
      <c r="G595" s="61" t="str">
        <f t="shared" si="5"/>
        <v>Université_de_MascaraFaculté_des_Lettres_et_des_Langues</v>
      </c>
    </row>
    <row r="596" spans="1:7">
      <c r="A596" s="59" t="s">
        <v>1133</v>
      </c>
      <c r="B596" s="59" t="s">
        <v>824</v>
      </c>
      <c r="C596" s="59" t="s">
        <v>684</v>
      </c>
      <c r="D596" s="59" t="s">
        <v>916</v>
      </c>
      <c r="E596" s="60" t="s">
        <v>742</v>
      </c>
      <c r="F596" s="59" t="s">
        <v>944</v>
      </c>
      <c r="G596" s="61" t="str">
        <f t="shared" si="5"/>
        <v>Université_de_MascaraFaculté_des_Lettres_et_des_Langues</v>
      </c>
    </row>
    <row r="597" spans="1:7">
      <c r="A597" s="59" t="s">
        <v>1133</v>
      </c>
      <c r="B597" s="59" t="s">
        <v>824</v>
      </c>
      <c r="C597" s="59" t="s">
        <v>684</v>
      </c>
      <c r="D597" s="59" t="s">
        <v>916</v>
      </c>
      <c r="E597" s="60" t="s">
        <v>836</v>
      </c>
      <c r="F597" s="59" t="s">
        <v>1135</v>
      </c>
      <c r="G597" s="61" t="str">
        <f t="shared" si="5"/>
        <v>Université_de_MascaraFaculté_des_Sciences_de_la_Nature_et_de_la_Vie_</v>
      </c>
    </row>
    <row r="598" spans="1:7">
      <c r="A598" s="59" t="s">
        <v>1133</v>
      </c>
      <c r="B598" s="59" t="s">
        <v>824</v>
      </c>
      <c r="C598" s="59" t="s">
        <v>684</v>
      </c>
      <c r="D598" s="59" t="s">
        <v>916</v>
      </c>
      <c r="E598" s="60" t="s">
        <v>836</v>
      </c>
      <c r="F598" s="59" t="s">
        <v>791</v>
      </c>
      <c r="G598" s="61" t="str">
        <f t="shared" si="5"/>
        <v>Université_de_MascaraFaculté_des_Sciences_de_la_Nature_et_de_la_Vie_</v>
      </c>
    </row>
    <row r="599" spans="1:7">
      <c r="A599" s="59" t="s">
        <v>1133</v>
      </c>
      <c r="B599" s="59" t="s">
        <v>824</v>
      </c>
      <c r="C599" s="59" t="s">
        <v>684</v>
      </c>
      <c r="D599" s="59" t="s">
        <v>916</v>
      </c>
      <c r="E599" s="60" t="s">
        <v>843</v>
      </c>
      <c r="F599" s="59" t="s">
        <v>762</v>
      </c>
      <c r="G599" s="61" t="str">
        <f t="shared" si="5"/>
        <v>Université_de_MascaraFaculté_des_Sciences_Economiques,_Commerciales_et_des_Sciences_de_Gestion</v>
      </c>
    </row>
    <row r="600" spans="1:7">
      <c r="A600" s="59" t="s">
        <v>1133</v>
      </c>
      <c r="B600" s="59" t="s">
        <v>824</v>
      </c>
      <c r="C600" s="59" t="s">
        <v>684</v>
      </c>
      <c r="D600" s="59" t="s">
        <v>916</v>
      </c>
      <c r="E600" s="60" t="s">
        <v>843</v>
      </c>
      <c r="F600" s="59" t="s">
        <v>764</v>
      </c>
      <c r="G600" s="61" t="str">
        <f t="shared" si="5"/>
        <v>Université_de_MascaraFaculté_des_Sciences_Economiques,_Commerciales_et_des_Sciences_de_Gestion</v>
      </c>
    </row>
    <row r="601" spans="1:7">
      <c r="A601" s="59" t="s">
        <v>1133</v>
      </c>
      <c r="B601" s="59" t="s">
        <v>824</v>
      </c>
      <c r="C601" s="59" t="s">
        <v>684</v>
      </c>
      <c r="D601" s="59" t="s">
        <v>916</v>
      </c>
      <c r="E601" s="60" t="s">
        <v>843</v>
      </c>
      <c r="F601" s="59" t="s">
        <v>766</v>
      </c>
      <c r="G601" s="61" t="str">
        <f t="shared" si="5"/>
        <v>Université_de_MascaraFaculté_des_Sciences_Economiques,_Commerciales_et_des_Sciences_de_Gestion</v>
      </c>
    </row>
    <row r="602" spans="1:7">
      <c r="A602" s="59" t="s">
        <v>1133</v>
      </c>
      <c r="B602" s="59" t="s">
        <v>824</v>
      </c>
      <c r="C602" s="59" t="s">
        <v>684</v>
      </c>
      <c r="D602" s="59" t="s">
        <v>916</v>
      </c>
      <c r="E602" s="60" t="s">
        <v>772</v>
      </c>
      <c r="F602" s="59" t="s">
        <v>1136</v>
      </c>
      <c r="G602" s="61" t="str">
        <f t="shared" si="5"/>
        <v>Université_de_MascaraFaculté_des_Sciences_et_de_la_Technologie</v>
      </c>
    </row>
    <row r="603" spans="1:7">
      <c r="A603" s="59" t="s">
        <v>1133</v>
      </c>
      <c r="B603" s="59" t="s">
        <v>824</v>
      </c>
      <c r="C603" s="59" t="s">
        <v>684</v>
      </c>
      <c r="D603" s="59" t="s">
        <v>916</v>
      </c>
      <c r="E603" s="60" t="s">
        <v>772</v>
      </c>
      <c r="F603" s="59" t="s">
        <v>1137</v>
      </c>
      <c r="G603" s="61" t="str">
        <f t="shared" si="5"/>
        <v>Université_de_MascaraFaculté_des_Sciences_et_de_la_Technologie</v>
      </c>
    </row>
    <row r="604" spans="1:7">
      <c r="A604" s="59" t="s">
        <v>1133</v>
      </c>
      <c r="B604" s="59" t="s">
        <v>824</v>
      </c>
      <c r="C604" s="59" t="s">
        <v>684</v>
      </c>
      <c r="D604" s="59" t="s">
        <v>916</v>
      </c>
      <c r="E604" s="60" t="s">
        <v>772</v>
      </c>
      <c r="F604" s="59" t="s">
        <v>1132</v>
      </c>
      <c r="G604" s="61" t="str">
        <f t="shared" si="5"/>
        <v>Université_de_MascaraFaculté_des_Sciences_et_de_la_Technologie</v>
      </c>
    </row>
    <row r="605" spans="1:7">
      <c r="A605" s="59" t="s">
        <v>1133</v>
      </c>
      <c r="B605" s="59" t="s">
        <v>824</v>
      </c>
      <c r="C605" s="59" t="s">
        <v>684</v>
      </c>
      <c r="D605" s="59" t="s">
        <v>916</v>
      </c>
      <c r="E605" s="60" t="s">
        <v>761</v>
      </c>
      <c r="F605" s="59" t="s">
        <v>855</v>
      </c>
      <c r="G605" s="61" t="str">
        <f t="shared" si="5"/>
        <v>Université_de_MascaraFaculté_des_Sciences_Humaines_et_Sociales</v>
      </c>
    </row>
    <row r="606" spans="1:7">
      <c r="A606" s="59" t="s">
        <v>1133</v>
      </c>
      <c r="B606" s="59" t="s">
        <v>824</v>
      </c>
      <c r="C606" s="59" t="s">
        <v>684</v>
      </c>
      <c r="D606" s="59" t="s">
        <v>916</v>
      </c>
      <c r="E606" s="60" t="s">
        <v>761</v>
      </c>
      <c r="F606" s="59" t="s">
        <v>1138</v>
      </c>
      <c r="G606" s="61" t="str">
        <f t="shared" si="5"/>
        <v>Université_de_MascaraFaculté_des_Sciences_Humaines_et_Sociales</v>
      </c>
    </row>
    <row r="607" spans="1:7">
      <c r="A607" s="59" t="s">
        <v>1133</v>
      </c>
      <c r="B607" s="59" t="s">
        <v>824</v>
      </c>
      <c r="C607" s="59" t="s">
        <v>684</v>
      </c>
      <c r="D607" s="59" t="s">
        <v>916</v>
      </c>
      <c r="E607" s="60" t="s">
        <v>761</v>
      </c>
      <c r="F607" s="59" t="s">
        <v>770</v>
      </c>
      <c r="G607" s="61" t="str">
        <f t="shared" si="5"/>
        <v>Université_de_MascaraFaculté_des_Sciences_Humaines_et_Sociales</v>
      </c>
    </row>
    <row r="608" spans="1:7">
      <c r="A608" s="59" t="s">
        <v>1133</v>
      </c>
      <c r="B608" s="59" t="s">
        <v>824</v>
      </c>
      <c r="C608" s="59" t="s">
        <v>684</v>
      </c>
      <c r="D608" s="59" t="s">
        <v>916</v>
      </c>
      <c r="E608" s="60" t="s">
        <v>761</v>
      </c>
      <c r="F608" s="59" t="s">
        <v>771</v>
      </c>
      <c r="G608" s="61" t="str">
        <f t="shared" si="5"/>
        <v>Université_de_MascaraFaculté_des_Sciences_Humaines_et_Sociales</v>
      </c>
    </row>
    <row r="609" spans="1:7">
      <c r="A609" s="59" t="s">
        <v>1139</v>
      </c>
      <c r="B609" s="59" t="s">
        <v>737</v>
      </c>
      <c r="C609" s="59" t="s">
        <v>1140</v>
      </c>
      <c r="D609" s="59" t="s">
        <v>920</v>
      </c>
      <c r="E609" s="60" t="s">
        <v>753</v>
      </c>
      <c r="F609" s="59" t="s">
        <v>773</v>
      </c>
      <c r="G609" s="61" t="str">
        <f t="shared" si="5"/>
        <v>Université_de_MsilaFaculté_de_Droit_et_des_Sciences_Politiques</v>
      </c>
    </row>
    <row r="610" spans="1:7">
      <c r="A610" s="59" t="s">
        <v>1139</v>
      </c>
      <c r="B610" s="59" t="s">
        <v>737</v>
      </c>
      <c r="C610" s="59" t="s">
        <v>1140</v>
      </c>
      <c r="D610" s="59" t="s">
        <v>920</v>
      </c>
      <c r="E610" s="60" t="s">
        <v>753</v>
      </c>
      <c r="F610" s="59" t="s">
        <v>775</v>
      </c>
      <c r="G610" s="61" t="str">
        <f t="shared" si="5"/>
        <v>Université_de_MsilaFaculté_de_Droit_et_des_Sciences_Politiques</v>
      </c>
    </row>
    <row r="611" spans="1:7">
      <c r="A611" s="59" t="s">
        <v>1139</v>
      </c>
      <c r="B611" s="59" t="s">
        <v>737</v>
      </c>
      <c r="C611" s="59" t="s">
        <v>1140</v>
      </c>
      <c r="D611" s="59" t="s">
        <v>920</v>
      </c>
      <c r="E611" s="60" t="s">
        <v>739</v>
      </c>
      <c r="F611" s="59" t="s">
        <v>740</v>
      </c>
      <c r="G611" s="61" t="str">
        <f t="shared" si="5"/>
        <v>Université_de_MsilaFaculté_de_Technologie</v>
      </c>
    </row>
    <row r="612" spans="1:7">
      <c r="A612" s="59" t="s">
        <v>1139</v>
      </c>
      <c r="B612" s="59" t="s">
        <v>737</v>
      </c>
      <c r="C612" s="59" t="s">
        <v>1140</v>
      </c>
      <c r="D612" s="59" t="s">
        <v>920</v>
      </c>
      <c r="E612" s="60" t="s">
        <v>739</v>
      </c>
      <c r="F612" s="59" t="s">
        <v>741</v>
      </c>
      <c r="G612" s="61" t="str">
        <f t="shared" si="5"/>
        <v>Université_de_MsilaFaculté_de_Technologie</v>
      </c>
    </row>
    <row r="613" spans="1:7">
      <c r="A613" s="59" t="s">
        <v>1139</v>
      </c>
      <c r="B613" s="59" t="s">
        <v>737</v>
      </c>
      <c r="C613" s="59" t="s">
        <v>1140</v>
      </c>
      <c r="D613" s="59" t="s">
        <v>920</v>
      </c>
      <c r="E613" s="60" t="s">
        <v>739</v>
      </c>
      <c r="F613" s="59" t="s">
        <v>798</v>
      </c>
      <c r="G613" s="61" t="str">
        <f t="shared" si="5"/>
        <v>Université_de_MsilaFaculté_de_Technologie</v>
      </c>
    </row>
    <row r="614" spans="1:7">
      <c r="A614" s="59" t="s">
        <v>1139</v>
      </c>
      <c r="B614" s="59" t="s">
        <v>737</v>
      </c>
      <c r="C614" s="59" t="s">
        <v>1140</v>
      </c>
      <c r="D614" s="59" t="s">
        <v>920</v>
      </c>
      <c r="E614" s="60" t="s">
        <v>739</v>
      </c>
      <c r="F614" s="59" t="s">
        <v>1141</v>
      </c>
      <c r="G614" s="61" t="str">
        <f t="shared" si="5"/>
        <v>Université_de_MsilaFaculté_de_Technologie</v>
      </c>
    </row>
    <row r="615" spans="1:7">
      <c r="A615" s="59" t="s">
        <v>1139</v>
      </c>
      <c r="B615" s="59" t="s">
        <v>737</v>
      </c>
      <c r="C615" s="59" t="s">
        <v>1140</v>
      </c>
      <c r="D615" s="59" t="s">
        <v>920</v>
      </c>
      <c r="E615" s="60" t="s">
        <v>739</v>
      </c>
      <c r="F615" s="59" t="s">
        <v>919</v>
      </c>
      <c r="G615" s="61" t="str">
        <f t="shared" si="5"/>
        <v>Université_de_MsilaFaculté_de_Technologie</v>
      </c>
    </row>
    <row r="616" spans="1:7">
      <c r="A616" s="59" t="s">
        <v>1139</v>
      </c>
      <c r="B616" s="59" t="s">
        <v>737</v>
      </c>
      <c r="C616" s="59" t="s">
        <v>1140</v>
      </c>
      <c r="D616" s="59" t="s">
        <v>920</v>
      </c>
      <c r="E616" s="60" t="s">
        <v>742</v>
      </c>
      <c r="F616" s="66" t="s">
        <v>943</v>
      </c>
      <c r="G616" s="61" t="str">
        <f t="shared" si="5"/>
        <v>Université_de_MsilaFaculté_des_Lettres_et_des_Langues</v>
      </c>
    </row>
    <row r="617" spans="1:7">
      <c r="A617" s="59" t="s">
        <v>1139</v>
      </c>
      <c r="B617" s="59" t="s">
        <v>737</v>
      </c>
      <c r="C617" s="59" t="s">
        <v>1140</v>
      </c>
      <c r="D617" s="59" t="s">
        <v>920</v>
      </c>
      <c r="E617" s="60" t="s">
        <v>742</v>
      </c>
      <c r="F617" s="59" t="s">
        <v>1142</v>
      </c>
      <c r="G617" s="61" t="str">
        <f t="shared" si="5"/>
        <v>Université_de_MsilaFaculté_des_Lettres_et_des_Langues</v>
      </c>
    </row>
    <row r="618" spans="1:7">
      <c r="A618" s="59" t="s">
        <v>1139</v>
      </c>
      <c r="B618" s="59" t="s">
        <v>737</v>
      </c>
      <c r="C618" s="59" t="s">
        <v>1140</v>
      </c>
      <c r="D618" s="59" t="s">
        <v>920</v>
      </c>
      <c r="E618" s="60" t="s">
        <v>742</v>
      </c>
      <c r="F618" s="59" t="s">
        <v>1143</v>
      </c>
      <c r="G618" s="61" t="str">
        <f t="shared" si="5"/>
        <v>Université_de_MsilaFaculté_des_Lettres_et_des_Langues</v>
      </c>
    </row>
    <row r="619" spans="1:7">
      <c r="A619" s="59" t="s">
        <v>1139</v>
      </c>
      <c r="B619" s="59" t="s">
        <v>737</v>
      </c>
      <c r="C619" s="59" t="s">
        <v>1140</v>
      </c>
      <c r="D619" s="59" t="s">
        <v>920</v>
      </c>
      <c r="E619" s="60" t="s">
        <v>1017</v>
      </c>
      <c r="F619" s="59" t="s">
        <v>810</v>
      </c>
      <c r="G619" s="61" t="str">
        <f t="shared" si="5"/>
        <v>Université_de_MsilaFaculté_des_Mathématiques_et_de_l’Informatique</v>
      </c>
    </row>
    <row r="620" spans="1:7">
      <c r="A620" s="59" t="s">
        <v>1139</v>
      </c>
      <c r="B620" s="59" t="s">
        <v>737</v>
      </c>
      <c r="C620" s="59" t="s">
        <v>1140</v>
      </c>
      <c r="D620" s="59" t="s">
        <v>920</v>
      </c>
      <c r="E620" s="60" t="s">
        <v>1017</v>
      </c>
      <c r="F620" s="59" t="s">
        <v>1144</v>
      </c>
      <c r="G620" s="61" t="str">
        <f t="shared" si="5"/>
        <v>Université_de_MsilaFaculté_des_Mathématiques_et_de_l’Informatique</v>
      </c>
    </row>
    <row r="621" spans="1:7">
      <c r="A621" s="59" t="s">
        <v>1139</v>
      </c>
      <c r="B621" s="59" t="s">
        <v>737</v>
      </c>
      <c r="C621" s="59" t="s">
        <v>1140</v>
      </c>
      <c r="D621" s="59" t="s">
        <v>920</v>
      </c>
      <c r="E621" s="60" t="s">
        <v>744</v>
      </c>
      <c r="F621" s="59" t="s">
        <v>1145</v>
      </c>
      <c r="G621" s="61" t="str">
        <f t="shared" si="5"/>
        <v>Université_de_MsilaFaculté_des_Sciences</v>
      </c>
    </row>
    <row r="622" spans="1:7">
      <c r="A622" s="59" t="s">
        <v>1139</v>
      </c>
      <c r="B622" s="59" t="s">
        <v>737</v>
      </c>
      <c r="C622" s="59" t="s">
        <v>1140</v>
      </c>
      <c r="D622" s="59" t="s">
        <v>920</v>
      </c>
      <c r="E622" s="60" t="s">
        <v>744</v>
      </c>
      <c r="F622" s="59" t="s">
        <v>808</v>
      </c>
      <c r="G622" s="61" t="str">
        <f t="shared" si="5"/>
        <v>Université_de_MsilaFaculté_des_Sciences</v>
      </c>
    </row>
    <row r="623" spans="1:7">
      <c r="A623" s="59" t="s">
        <v>1139</v>
      </c>
      <c r="B623" s="59" t="s">
        <v>737</v>
      </c>
      <c r="C623" s="59" t="s">
        <v>1140</v>
      </c>
      <c r="D623" s="59" t="s">
        <v>920</v>
      </c>
      <c r="E623" s="60" t="s">
        <v>744</v>
      </c>
      <c r="F623" s="59" t="s">
        <v>812</v>
      </c>
      <c r="G623" s="61" t="str">
        <f t="shared" si="5"/>
        <v>Université_de_MsilaFaculté_des_Sciences</v>
      </c>
    </row>
    <row r="624" spans="1:7">
      <c r="A624" s="59" t="s">
        <v>1139</v>
      </c>
      <c r="B624" s="59" t="s">
        <v>737</v>
      </c>
      <c r="C624" s="59" t="s">
        <v>1140</v>
      </c>
      <c r="D624" s="59" t="s">
        <v>920</v>
      </c>
      <c r="E624" s="60" t="s">
        <v>744</v>
      </c>
      <c r="F624" s="59" t="s">
        <v>757</v>
      </c>
      <c r="G624" s="61" t="str">
        <f t="shared" si="5"/>
        <v>Université_de_MsilaFaculté_des_Sciences</v>
      </c>
    </row>
    <row r="625" spans="1:7">
      <c r="A625" s="59" t="s">
        <v>1139</v>
      </c>
      <c r="B625" s="59" t="s">
        <v>737</v>
      </c>
      <c r="C625" s="59" t="s">
        <v>1140</v>
      </c>
      <c r="D625" s="59" t="s">
        <v>920</v>
      </c>
      <c r="E625" s="60" t="s">
        <v>744</v>
      </c>
      <c r="F625" s="59" t="s">
        <v>760</v>
      </c>
      <c r="G625" s="61" t="str">
        <f t="shared" si="5"/>
        <v>Université_de_MsilaFaculté_des_Sciences</v>
      </c>
    </row>
    <row r="626" spans="1:7">
      <c r="A626" s="59" t="s">
        <v>1139</v>
      </c>
      <c r="B626" s="59" t="s">
        <v>737</v>
      </c>
      <c r="C626" s="59" t="s">
        <v>1140</v>
      </c>
      <c r="D626" s="59" t="s">
        <v>920</v>
      </c>
      <c r="E626" s="60" t="s">
        <v>843</v>
      </c>
      <c r="F626" s="59" t="s">
        <v>762</v>
      </c>
      <c r="G626" s="61" t="str">
        <f t="shared" si="5"/>
        <v>Université_de_MsilaFaculté_des_Sciences_Economiques,_Commerciales_et_des_Sciences_de_Gestion</v>
      </c>
    </row>
    <row r="627" spans="1:7">
      <c r="A627" s="59" t="s">
        <v>1139</v>
      </c>
      <c r="B627" s="59" t="s">
        <v>737</v>
      </c>
      <c r="C627" s="59" t="s">
        <v>1140</v>
      </c>
      <c r="D627" s="59" t="s">
        <v>920</v>
      </c>
      <c r="E627" s="60" t="s">
        <v>843</v>
      </c>
      <c r="F627" s="59" t="s">
        <v>764</v>
      </c>
      <c r="G627" s="61" t="str">
        <f t="shared" si="5"/>
        <v>Université_de_MsilaFaculté_des_Sciences_Economiques,_Commerciales_et_des_Sciences_de_Gestion</v>
      </c>
    </row>
    <row r="628" spans="1:7">
      <c r="A628" s="59" t="s">
        <v>1139</v>
      </c>
      <c r="B628" s="59" t="s">
        <v>737</v>
      </c>
      <c r="C628" s="59" t="s">
        <v>1140</v>
      </c>
      <c r="D628" s="59" t="s">
        <v>920</v>
      </c>
      <c r="E628" s="60" t="s">
        <v>843</v>
      </c>
      <c r="F628" s="59" t="s">
        <v>766</v>
      </c>
      <c r="G628" s="61" t="str">
        <f t="shared" si="5"/>
        <v>Université_de_MsilaFaculté_des_Sciences_Economiques,_Commerciales_et_des_Sciences_de_Gestion</v>
      </c>
    </row>
    <row r="629" spans="1:7">
      <c r="A629" s="59" t="s">
        <v>1139</v>
      </c>
      <c r="B629" s="59" t="s">
        <v>737</v>
      </c>
      <c r="C629" s="59" t="s">
        <v>1140</v>
      </c>
      <c r="D629" s="59" t="s">
        <v>920</v>
      </c>
      <c r="E629" s="60" t="s">
        <v>887</v>
      </c>
      <c r="F629" s="59" t="s">
        <v>1146</v>
      </c>
      <c r="G629" s="61" t="str">
        <f t="shared" si="5"/>
        <v>Université_de_MsilaFaculté_des_Sciences_Humaines_et_des_Sciences_Sociales</v>
      </c>
    </row>
    <row r="630" spans="1:7">
      <c r="A630" s="59" t="s">
        <v>1139</v>
      </c>
      <c r="B630" s="59" t="s">
        <v>737</v>
      </c>
      <c r="C630" s="59" t="s">
        <v>1140</v>
      </c>
      <c r="D630" s="59" t="s">
        <v>920</v>
      </c>
      <c r="E630" s="60" t="s">
        <v>887</v>
      </c>
      <c r="F630" s="59" t="s">
        <v>1147</v>
      </c>
      <c r="G630" s="61" t="str">
        <f t="shared" si="5"/>
        <v>Université_de_MsilaFaculté_des_Sciences_Humaines_et_des_Sciences_Sociales</v>
      </c>
    </row>
    <row r="631" spans="1:7">
      <c r="A631" s="59" t="s">
        <v>1139</v>
      </c>
      <c r="B631" s="59" t="s">
        <v>737</v>
      </c>
      <c r="C631" s="59" t="s">
        <v>1140</v>
      </c>
      <c r="D631" s="59" t="s">
        <v>920</v>
      </c>
      <c r="E631" s="60" t="s">
        <v>887</v>
      </c>
      <c r="F631" s="59" t="s">
        <v>1148</v>
      </c>
      <c r="G631" s="61" t="str">
        <f t="shared" si="5"/>
        <v>Université_de_MsilaFaculté_des_Sciences_Humaines_et_des_Sciences_Sociales</v>
      </c>
    </row>
    <row r="632" spans="1:7">
      <c r="A632" s="59" t="s">
        <v>1139</v>
      </c>
      <c r="B632" s="59" t="s">
        <v>737</v>
      </c>
      <c r="C632" s="59" t="s">
        <v>1140</v>
      </c>
      <c r="D632" s="59" t="s">
        <v>920</v>
      </c>
      <c r="E632" s="60" t="s">
        <v>887</v>
      </c>
      <c r="F632" s="59" t="s">
        <v>1149</v>
      </c>
      <c r="G632" s="61" t="str">
        <f t="shared" si="5"/>
        <v>Université_de_MsilaFaculté_des_Sciences_Humaines_et_des_Sciences_Sociales</v>
      </c>
    </row>
    <row r="633" spans="1:7">
      <c r="A633" s="59" t="s">
        <v>1139</v>
      </c>
      <c r="B633" s="59" t="s">
        <v>737</v>
      </c>
      <c r="C633" s="59" t="s">
        <v>1140</v>
      </c>
      <c r="D633" s="59" t="s">
        <v>920</v>
      </c>
      <c r="E633" s="60" t="s">
        <v>887</v>
      </c>
      <c r="F633" s="59" t="s">
        <v>991</v>
      </c>
      <c r="G633" s="61" t="str">
        <f t="shared" si="5"/>
        <v>Université_de_MsilaFaculté_des_Sciences_Humaines_et_des_Sciences_Sociales</v>
      </c>
    </row>
    <row r="634" spans="1:7">
      <c r="A634" s="59" t="s">
        <v>1150</v>
      </c>
      <c r="B634" s="59" t="s">
        <v>737</v>
      </c>
      <c r="C634" s="59" t="s">
        <v>1151</v>
      </c>
      <c r="D634" s="59" t="s">
        <v>925</v>
      </c>
      <c r="E634" s="60" t="s">
        <v>753</v>
      </c>
      <c r="F634" s="59" t="s">
        <v>1113</v>
      </c>
      <c r="G634" s="61" t="str">
        <f t="shared" si="5"/>
        <v>Université_de_Sétif_2Faculté_de_Droit_et_des_Sciences_Politiques</v>
      </c>
    </row>
    <row r="635" spans="1:7">
      <c r="A635" s="59" t="s">
        <v>1150</v>
      </c>
      <c r="B635" s="59" t="s">
        <v>737</v>
      </c>
      <c r="C635" s="59" t="s">
        <v>1151</v>
      </c>
      <c r="D635" s="59" t="s">
        <v>925</v>
      </c>
      <c r="E635" s="60" t="s">
        <v>742</v>
      </c>
      <c r="F635" s="59" t="s">
        <v>1152</v>
      </c>
      <c r="G635" s="61" t="str">
        <f t="shared" si="5"/>
        <v>Université_de_Sétif_2Faculté_des_Lettres_et_des_Langues</v>
      </c>
    </row>
    <row r="636" spans="1:7">
      <c r="A636" s="58" t="s">
        <v>1150</v>
      </c>
      <c r="B636" s="59" t="s">
        <v>737</v>
      </c>
      <c r="C636" s="59" t="s">
        <v>1151</v>
      </c>
      <c r="D636" s="59" t="s">
        <v>925</v>
      </c>
      <c r="E636" s="60" t="s">
        <v>742</v>
      </c>
      <c r="F636" s="59" t="s">
        <v>1153</v>
      </c>
      <c r="G636" s="61" t="str">
        <f t="shared" si="5"/>
        <v>Université_de_Sétif_2Faculté_des_Lettres_et_des_Langues</v>
      </c>
    </row>
    <row r="637" spans="1:7">
      <c r="A637" s="58" t="s">
        <v>1150</v>
      </c>
      <c r="B637" s="59" t="s">
        <v>737</v>
      </c>
      <c r="C637" s="59" t="s">
        <v>1151</v>
      </c>
      <c r="D637" s="59" t="s">
        <v>925</v>
      </c>
      <c r="E637" s="60" t="s">
        <v>742</v>
      </c>
      <c r="F637" s="59" t="s">
        <v>943</v>
      </c>
      <c r="G637" s="61" t="str">
        <f t="shared" si="5"/>
        <v>Université_de_Sétif_2Faculté_des_Lettres_et_des_Langues</v>
      </c>
    </row>
    <row r="638" spans="1:7">
      <c r="A638" s="58" t="s">
        <v>1150</v>
      </c>
      <c r="B638" s="59" t="s">
        <v>737</v>
      </c>
      <c r="C638" s="59" t="s">
        <v>1151</v>
      </c>
      <c r="D638" s="59" t="s">
        <v>925</v>
      </c>
      <c r="E638" s="60" t="s">
        <v>872</v>
      </c>
      <c r="F638" s="59" t="s">
        <v>770</v>
      </c>
      <c r="G638" s="61" t="str">
        <f t="shared" si="5"/>
        <v>Université_de_Sétif_2Faculté_des_Sciences_Sociales_et_Humaines</v>
      </c>
    </row>
    <row r="639" spans="1:7">
      <c r="A639" s="58" t="s">
        <v>1150</v>
      </c>
      <c r="B639" s="59" t="s">
        <v>737</v>
      </c>
      <c r="C639" s="59" t="s">
        <v>1151</v>
      </c>
      <c r="D639" s="59" t="s">
        <v>925</v>
      </c>
      <c r="E639" s="60" t="s">
        <v>872</v>
      </c>
      <c r="F639" s="59" t="s">
        <v>771</v>
      </c>
      <c r="G639" s="61" t="str">
        <f t="shared" si="5"/>
        <v>Université_de_Sétif_2Faculté_des_Sciences_Sociales_et_Humaines</v>
      </c>
    </row>
    <row r="640" spans="1:7">
      <c r="A640" s="58" t="s">
        <v>1154</v>
      </c>
      <c r="B640" s="59" t="s">
        <v>737</v>
      </c>
      <c r="C640" s="59" t="s">
        <v>685</v>
      </c>
      <c r="D640" s="59" t="s">
        <v>928</v>
      </c>
      <c r="E640" s="60" t="s">
        <v>753</v>
      </c>
      <c r="F640" s="59" t="s">
        <v>773</v>
      </c>
      <c r="G640" s="61" t="str">
        <f t="shared" ref="G640:G703" si="6">CONCATENATE(SUBSTITUTE(C640," ","_"),SUBSTITUTE(E640," ","_"))</f>
        <v>Université_de_Souk_AhrasFaculté_de_Droit_et_des_Sciences_Politiques</v>
      </c>
    </row>
    <row r="641" spans="1:7">
      <c r="A641" s="58" t="s">
        <v>1154</v>
      </c>
      <c r="B641" s="59" t="s">
        <v>737</v>
      </c>
      <c r="C641" s="59" t="s">
        <v>685</v>
      </c>
      <c r="D641" s="59" t="s">
        <v>928</v>
      </c>
      <c r="E641" s="60" t="s">
        <v>753</v>
      </c>
      <c r="F641" s="59" t="s">
        <v>775</v>
      </c>
      <c r="G641" s="61" t="str">
        <f t="shared" si="6"/>
        <v>Université_de_Souk_AhrasFaculté_de_Droit_et_des_Sciences_Politiques</v>
      </c>
    </row>
    <row r="642" spans="1:7">
      <c r="A642" s="58" t="s">
        <v>1154</v>
      </c>
      <c r="B642" s="59" t="s">
        <v>737</v>
      </c>
      <c r="C642" s="59" t="s">
        <v>685</v>
      </c>
      <c r="D642" s="59" t="s">
        <v>928</v>
      </c>
      <c r="E642" s="60" t="s">
        <v>1129</v>
      </c>
      <c r="F642" s="59" t="s">
        <v>1155</v>
      </c>
      <c r="G642" s="61" t="str">
        <f t="shared" si="6"/>
        <v>Université_de_Souk_AhrasFaculté_des_Lettres_et_Langues </v>
      </c>
    </row>
    <row r="643" spans="1:7">
      <c r="A643" s="58" t="s">
        <v>1154</v>
      </c>
      <c r="B643" s="59" t="s">
        <v>737</v>
      </c>
      <c r="C643" s="59" t="s">
        <v>685</v>
      </c>
      <c r="D643" s="59" t="s">
        <v>928</v>
      </c>
      <c r="E643" s="60" t="s">
        <v>1129</v>
      </c>
      <c r="F643" s="59" t="s">
        <v>1156</v>
      </c>
      <c r="G643" s="61" t="str">
        <f t="shared" si="6"/>
        <v>Université_de_Souk_AhrasFaculté_des_Lettres_et_Langues </v>
      </c>
    </row>
    <row r="644" spans="1:7">
      <c r="A644" s="58" t="s">
        <v>1154</v>
      </c>
      <c r="B644" s="59" t="s">
        <v>737</v>
      </c>
      <c r="C644" s="59" t="s">
        <v>685</v>
      </c>
      <c r="D644" s="59" t="s">
        <v>928</v>
      </c>
      <c r="E644" s="60" t="s">
        <v>836</v>
      </c>
      <c r="F644" s="59" t="s">
        <v>1157</v>
      </c>
      <c r="G644" s="61" t="str">
        <f t="shared" si="6"/>
        <v>Université_de_Souk_AhrasFaculté_des_Sciences_de_la_Nature_et_de_la_Vie_</v>
      </c>
    </row>
    <row r="645" spans="1:7">
      <c r="A645" s="58" t="s">
        <v>1154</v>
      </c>
      <c r="B645" s="59" t="s">
        <v>737</v>
      </c>
      <c r="C645" s="59" t="s">
        <v>685</v>
      </c>
      <c r="D645" s="59" t="s">
        <v>928</v>
      </c>
      <c r="E645" s="60" t="s">
        <v>836</v>
      </c>
      <c r="F645" s="59" t="s">
        <v>1158</v>
      </c>
      <c r="G645" s="61" t="str">
        <f t="shared" si="6"/>
        <v>Université_de_Souk_AhrasFaculté_des_Sciences_de_la_Nature_et_de_la_Vie_</v>
      </c>
    </row>
    <row r="646" spans="1:7">
      <c r="A646" s="58" t="s">
        <v>1154</v>
      </c>
      <c r="B646" s="59" t="s">
        <v>737</v>
      </c>
      <c r="C646" s="59" t="s">
        <v>685</v>
      </c>
      <c r="D646" s="59" t="s">
        <v>928</v>
      </c>
      <c r="E646" s="60" t="s">
        <v>836</v>
      </c>
      <c r="F646" s="59" t="s">
        <v>1159</v>
      </c>
      <c r="G646" s="61" t="str">
        <f t="shared" si="6"/>
        <v>Université_de_Souk_AhrasFaculté_des_Sciences_de_la_Nature_et_de_la_Vie_</v>
      </c>
    </row>
    <row r="647" spans="1:7">
      <c r="A647" s="58" t="s">
        <v>1154</v>
      </c>
      <c r="B647" s="59" t="s">
        <v>737</v>
      </c>
      <c r="C647" s="59" t="s">
        <v>685</v>
      </c>
      <c r="D647" s="59" t="s">
        <v>928</v>
      </c>
      <c r="E647" s="60" t="s">
        <v>818</v>
      </c>
      <c r="F647" s="59" t="s">
        <v>762</v>
      </c>
      <c r="G647" s="61" t="str">
        <f t="shared" si="6"/>
        <v>Université_de_Souk_AhrasFaculté_des_Sciences_Economiques_et_Commerciales_et_Sciences_de_Gestion</v>
      </c>
    </row>
    <row r="648" spans="1:7">
      <c r="A648" s="58" t="s">
        <v>1154</v>
      </c>
      <c r="B648" s="59" t="s">
        <v>737</v>
      </c>
      <c r="C648" s="59" t="s">
        <v>685</v>
      </c>
      <c r="D648" s="59" t="s">
        <v>928</v>
      </c>
      <c r="E648" s="60" t="s">
        <v>818</v>
      </c>
      <c r="F648" s="59" t="s">
        <v>764</v>
      </c>
      <c r="G648" s="61" t="str">
        <f t="shared" si="6"/>
        <v>Université_de_Souk_AhrasFaculté_des_Sciences_Economiques_et_Commerciales_et_Sciences_de_Gestion</v>
      </c>
    </row>
    <row r="649" spans="1:7">
      <c r="A649" s="58" t="s">
        <v>1154</v>
      </c>
      <c r="B649" s="59" t="s">
        <v>737</v>
      </c>
      <c r="C649" s="59" t="s">
        <v>685</v>
      </c>
      <c r="D649" s="59" t="s">
        <v>928</v>
      </c>
      <c r="E649" s="60" t="s">
        <v>818</v>
      </c>
      <c r="F649" s="59" t="s">
        <v>766</v>
      </c>
      <c r="G649" s="61" t="str">
        <f t="shared" si="6"/>
        <v>Université_de_Souk_AhrasFaculté_des_Sciences_Economiques_et_Commerciales_et_Sciences_de_Gestion</v>
      </c>
    </row>
    <row r="650" spans="1:7">
      <c r="A650" s="58" t="s">
        <v>1154</v>
      </c>
      <c r="B650" s="59" t="s">
        <v>737</v>
      </c>
      <c r="C650" s="59" t="s">
        <v>685</v>
      </c>
      <c r="D650" s="59" t="s">
        <v>928</v>
      </c>
      <c r="E650" s="60" t="s">
        <v>861</v>
      </c>
      <c r="F650" s="59" t="s">
        <v>1160</v>
      </c>
      <c r="G650" s="61" t="str">
        <f t="shared" si="6"/>
        <v>Université_de_Souk_AhrasFaculté_des_Sciences_et_Technologie</v>
      </c>
    </row>
    <row r="651" spans="1:7">
      <c r="A651" s="58" t="s">
        <v>1154</v>
      </c>
      <c r="B651" s="59" t="s">
        <v>737</v>
      </c>
      <c r="C651" s="59" t="s">
        <v>685</v>
      </c>
      <c r="D651" s="59" t="s">
        <v>928</v>
      </c>
      <c r="E651" s="60" t="s">
        <v>861</v>
      </c>
      <c r="F651" s="59" t="s">
        <v>797</v>
      </c>
      <c r="G651" s="61" t="str">
        <f t="shared" si="6"/>
        <v>Université_de_Souk_AhrasFaculté_des_Sciences_et_Technologie</v>
      </c>
    </row>
    <row r="652" spans="1:7">
      <c r="A652" s="59" t="s">
        <v>1154</v>
      </c>
      <c r="B652" s="59" t="s">
        <v>737</v>
      </c>
      <c r="C652" s="59" t="s">
        <v>685</v>
      </c>
      <c r="D652" s="59" t="s">
        <v>928</v>
      </c>
      <c r="E652" s="60" t="s">
        <v>861</v>
      </c>
      <c r="F652" s="59" t="s">
        <v>741</v>
      </c>
      <c r="G652" s="61" t="str">
        <f t="shared" si="6"/>
        <v>Université_de_Souk_AhrasFaculté_des_Sciences_et_Technologie</v>
      </c>
    </row>
    <row r="653" spans="1:7">
      <c r="A653" s="59" t="s">
        <v>1154</v>
      </c>
      <c r="B653" s="59" t="s">
        <v>737</v>
      </c>
      <c r="C653" s="59" t="s">
        <v>685</v>
      </c>
      <c r="D653" s="59" t="s">
        <v>928</v>
      </c>
      <c r="E653" s="60" t="s">
        <v>861</v>
      </c>
      <c r="F653" s="59" t="s">
        <v>1161</v>
      </c>
      <c r="G653" s="61" t="str">
        <f t="shared" si="6"/>
        <v>Université_de_Souk_AhrasFaculté_des_Sciences_et_Technologie</v>
      </c>
    </row>
    <row r="654" spans="1:7">
      <c r="A654" s="59" t="s">
        <v>1154</v>
      </c>
      <c r="B654" s="59" t="s">
        <v>737</v>
      </c>
      <c r="C654" s="59" t="s">
        <v>685</v>
      </c>
      <c r="D654" s="59" t="s">
        <v>928</v>
      </c>
      <c r="E654" s="60" t="s">
        <v>861</v>
      </c>
      <c r="F654" s="59" t="s">
        <v>1162</v>
      </c>
      <c r="G654" s="61" t="str">
        <f t="shared" si="6"/>
        <v>Université_de_Souk_AhrasFaculté_des_Sciences_et_Technologie</v>
      </c>
    </row>
    <row r="655" spans="1:7">
      <c r="A655" s="59" t="s">
        <v>1154</v>
      </c>
      <c r="B655" s="59" t="s">
        <v>737</v>
      </c>
      <c r="C655" s="59" t="s">
        <v>685</v>
      </c>
      <c r="D655" s="59" t="s">
        <v>928</v>
      </c>
      <c r="E655" s="60" t="s">
        <v>861</v>
      </c>
      <c r="F655" s="59" t="s">
        <v>759</v>
      </c>
      <c r="G655" s="61" t="str">
        <f t="shared" si="6"/>
        <v>Université_de_Souk_AhrasFaculté_des_Sciences_et_Technologie</v>
      </c>
    </row>
    <row r="656" spans="1:7">
      <c r="A656" s="59" t="s">
        <v>1154</v>
      </c>
      <c r="B656" s="59" t="s">
        <v>737</v>
      </c>
      <c r="C656" s="59" t="s">
        <v>685</v>
      </c>
      <c r="D656" s="59" t="s">
        <v>928</v>
      </c>
      <c r="E656" s="60" t="s">
        <v>861</v>
      </c>
      <c r="F656" s="59" t="s">
        <v>1159</v>
      </c>
      <c r="G656" s="61" t="str">
        <f t="shared" si="6"/>
        <v>Université_de_Souk_AhrasFaculté_des_Sciences_et_Technologie</v>
      </c>
    </row>
    <row r="657" spans="1:7">
      <c r="A657" s="59" t="s">
        <v>1154</v>
      </c>
      <c r="B657" s="59" t="s">
        <v>737</v>
      </c>
      <c r="C657" s="59" t="s">
        <v>685</v>
      </c>
      <c r="D657" s="59" t="s">
        <v>928</v>
      </c>
      <c r="E657" s="60" t="s">
        <v>872</v>
      </c>
      <c r="F657" s="59" t="s">
        <v>770</v>
      </c>
      <c r="G657" s="61" t="str">
        <f t="shared" si="6"/>
        <v>Université_de_Souk_AhrasFaculté_des_Sciences_Sociales_et_Humaines</v>
      </c>
    </row>
    <row r="658" spans="1:7">
      <c r="A658" s="59" t="s">
        <v>1154</v>
      </c>
      <c r="B658" s="59" t="s">
        <v>737</v>
      </c>
      <c r="C658" s="59" t="s">
        <v>685</v>
      </c>
      <c r="D658" s="59" t="s">
        <v>928</v>
      </c>
      <c r="E658" s="60" t="s">
        <v>872</v>
      </c>
      <c r="F658" s="59" t="s">
        <v>771</v>
      </c>
      <c r="G658" s="61" t="str">
        <f t="shared" si="6"/>
        <v>Université_de_Souk_AhrasFaculté_des_Sciences_Sociales_et_Humaines</v>
      </c>
    </row>
    <row r="659" spans="1:7">
      <c r="A659" s="59" t="s">
        <v>1154</v>
      </c>
      <c r="B659" s="59" t="s">
        <v>737</v>
      </c>
      <c r="C659" s="59" t="s">
        <v>685</v>
      </c>
      <c r="D659" s="59" t="s">
        <v>928</v>
      </c>
      <c r="E659" s="60" t="s">
        <v>1163</v>
      </c>
      <c r="F659" s="59"/>
      <c r="G659" s="61" t="str">
        <f t="shared" si="6"/>
        <v>Université_de_Souk_AhrasInstitut_d'Education_Physique_et_Sportive </v>
      </c>
    </row>
    <row r="660" spans="1:7">
      <c r="A660" s="59" t="s">
        <v>1154</v>
      </c>
      <c r="B660" s="59" t="s">
        <v>737</v>
      </c>
      <c r="C660" s="59" t="s">
        <v>685</v>
      </c>
      <c r="D660" s="59" t="s">
        <v>928</v>
      </c>
      <c r="E660" s="60" t="s">
        <v>932</v>
      </c>
      <c r="F660" s="59" t="s">
        <v>1119</v>
      </c>
      <c r="G660" s="61" t="str">
        <f t="shared" si="6"/>
        <v>Université_de_Souk_AhrasInstitut_des_Sciences_Agronomiques_et_Vétérinaires</v>
      </c>
    </row>
    <row r="661" spans="1:7">
      <c r="A661" s="59" t="s">
        <v>1154</v>
      </c>
      <c r="B661" s="59" t="s">
        <v>737</v>
      </c>
      <c r="C661" s="59" t="s">
        <v>685</v>
      </c>
      <c r="D661" s="59" t="s">
        <v>928</v>
      </c>
      <c r="E661" s="60" t="s">
        <v>932</v>
      </c>
      <c r="F661" s="59" t="s">
        <v>1164</v>
      </c>
      <c r="G661" s="61" t="str">
        <f t="shared" si="6"/>
        <v>Université_de_Souk_AhrasInstitut_des_Sciences_Agronomiques_et_Vétérinaires</v>
      </c>
    </row>
    <row r="662" spans="1:7">
      <c r="A662" s="59" t="s">
        <v>1165</v>
      </c>
      <c r="B662" s="59" t="s">
        <v>866</v>
      </c>
      <c r="C662" s="59" t="s">
        <v>1166</v>
      </c>
      <c r="D662" s="59" t="s">
        <v>945</v>
      </c>
      <c r="E662" s="60" t="s">
        <v>1167</v>
      </c>
      <c r="F662" s="59" t="s">
        <v>950</v>
      </c>
      <c r="G662" s="61" t="str">
        <f t="shared" si="6"/>
        <v>Université_des_Sciences_et_de_la_Technologie_Houari_BoumedièneFaculté_d’Electronique_et_d’Informatique </v>
      </c>
    </row>
    <row r="663" spans="1:7">
      <c r="A663" s="59" t="s">
        <v>1165</v>
      </c>
      <c r="B663" s="59" t="s">
        <v>866</v>
      </c>
      <c r="C663" s="59" t="s">
        <v>1166</v>
      </c>
      <c r="D663" s="59" t="s">
        <v>945</v>
      </c>
      <c r="E663" s="60" t="s">
        <v>1167</v>
      </c>
      <c r="F663" s="59" t="s">
        <v>754</v>
      </c>
      <c r="G663" s="61" t="str">
        <f t="shared" si="6"/>
        <v>Université_des_Sciences_et_de_la_Technologie_Houari_BoumedièneFaculté_d’Electronique_et_d’Informatique </v>
      </c>
    </row>
    <row r="664" spans="1:7">
      <c r="A664" s="59" t="s">
        <v>1165</v>
      </c>
      <c r="B664" s="59" t="s">
        <v>866</v>
      </c>
      <c r="C664" s="59" t="s">
        <v>1166</v>
      </c>
      <c r="D664" s="59" t="s">
        <v>945</v>
      </c>
      <c r="E664" s="60" t="s">
        <v>1167</v>
      </c>
      <c r="F664" s="59" t="s">
        <v>1168</v>
      </c>
      <c r="G664" s="61" t="str">
        <f t="shared" si="6"/>
        <v>Université_des_Sciences_et_de_la_Technologie_Houari_BoumedièneFaculté_d’Electronique_et_d’Informatique </v>
      </c>
    </row>
    <row r="665" spans="1:7">
      <c r="A665" s="59" t="s">
        <v>1165</v>
      </c>
      <c r="B665" s="59" t="s">
        <v>866</v>
      </c>
      <c r="C665" s="59" t="s">
        <v>1166</v>
      </c>
      <c r="D665" s="59" t="s">
        <v>945</v>
      </c>
      <c r="E665" s="60" t="s">
        <v>1167</v>
      </c>
      <c r="F665" s="59" t="s">
        <v>1169</v>
      </c>
      <c r="G665" s="61" t="str">
        <f t="shared" si="6"/>
        <v>Université_des_Sciences_et_de_la_Technologie_Houari_BoumedièneFaculté_d’Electronique_et_d’Informatique </v>
      </c>
    </row>
    <row r="666" spans="1:7">
      <c r="A666" s="59" t="s">
        <v>1165</v>
      </c>
      <c r="B666" s="59" t="s">
        <v>866</v>
      </c>
      <c r="C666" s="59" t="s">
        <v>1166</v>
      </c>
      <c r="D666" s="59" t="s">
        <v>945</v>
      </c>
      <c r="E666" s="60" t="s">
        <v>1170</v>
      </c>
      <c r="F666" s="59" t="s">
        <v>1171</v>
      </c>
      <c r="G666" s="61" t="str">
        <f t="shared" si="6"/>
        <v>Université_des_Sciences_et_de_la_Technologie_Houari_BoumedièneFaculté_de_Chimie </v>
      </c>
    </row>
    <row r="667" spans="1:7">
      <c r="A667" s="59" t="s">
        <v>1165</v>
      </c>
      <c r="B667" s="59" t="s">
        <v>866</v>
      </c>
      <c r="C667" s="59" t="s">
        <v>1166</v>
      </c>
      <c r="D667" s="59" t="s">
        <v>945</v>
      </c>
      <c r="E667" s="60" t="s">
        <v>1170</v>
      </c>
      <c r="F667" s="59" t="s">
        <v>1172</v>
      </c>
      <c r="G667" s="61" t="str">
        <f t="shared" si="6"/>
        <v>Université_des_Sciences_et_de_la_Technologie_Houari_BoumedièneFaculté_de_Chimie </v>
      </c>
    </row>
    <row r="668" spans="1:7">
      <c r="A668" s="59" t="s">
        <v>1165</v>
      </c>
      <c r="B668" s="59" t="s">
        <v>866</v>
      </c>
      <c r="C668" s="59" t="s">
        <v>1166</v>
      </c>
      <c r="D668" s="59" t="s">
        <v>945</v>
      </c>
      <c r="E668" s="60" t="s">
        <v>1170</v>
      </c>
      <c r="F668" s="59" t="s">
        <v>1173</v>
      </c>
      <c r="G668" s="61" t="str">
        <f t="shared" si="6"/>
        <v>Université_des_Sciences_et_de_la_Technologie_Houari_BoumedièneFaculté_de_Chimie </v>
      </c>
    </row>
    <row r="669" spans="1:7">
      <c r="A669" s="59" t="s">
        <v>1165</v>
      </c>
      <c r="B669" s="59" t="s">
        <v>866</v>
      </c>
      <c r="C669" s="59" t="s">
        <v>1166</v>
      </c>
      <c r="D669" s="59" t="s">
        <v>945</v>
      </c>
      <c r="E669" s="60" t="s">
        <v>1170</v>
      </c>
      <c r="F669" s="59" t="s">
        <v>1174</v>
      </c>
      <c r="G669" s="61" t="str">
        <f t="shared" si="6"/>
        <v>Université_des_Sciences_et_de_la_Technologie_Houari_BoumedièneFaculté_de_Chimie </v>
      </c>
    </row>
    <row r="670" spans="1:7">
      <c r="A670" s="59" t="s">
        <v>1165</v>
      </c>
      <c r="B670" s="59" t="s">
        <v>866</v>
      </c>
      <c r="C670" s="59" t="s">
        <v>1166</v>
      </c>
      <c r="D670" s="59" t="s">
        <v>945</v>
      </c>
      <c r="E670" s="60" t="s">
        <v>1175</v>
      </c>
      <c r="F670" s="59" t="s">
        <v>1176</v>
      </c>
      <c r="G670" s="61" t="str">
        <f t="shared" si="6"/>
        <v>Université_des_Sciences_et_de_la_Technologie_Houari_BoumedièneFaculté_de_Génie_Civil </v>
      </c>
    </row>
    <row r="671" spans="1:7">
      <c r="A671" s="59" t="s">
        <v>1165</v>
      </c>
      <c r="B671" s="59" t="s">
        <v>866</v>
      </c>
      <c r="C671" s="59" t="s">
        <v>1166</v>
      </c>
      <c r="D671" s="59" t="s">
        <v>945</v>
      </c>
      <c r="E671" s="60" t="s">
        <v>1175</v>
      </c>
      <c r="F671" s="59" t="s">
        <v>1177</v>
      </c>
      <c r="G671" s="61" t="str">
        <f t="shared" si="6"/>
        <v>Université_des_Sciences_et_de_la_Technologie_Houari_BoumedièneFaculté_de_Génie_Civil </v>
      </c>
    </row>
    <row r="672" spans="1:7">
      <c r="A672" s="59" t="s">
        <v>1165</v>
      </c>
      <c r="B672" s="59" t="s">
        <v>866</v>
      </c>
      <c r="C672" s="59" t="s">
        <v>1166</v>
      </c>
      <c r="D672" s="59" t="s">
        <v>945</v>
      </c>
      <c r="E672" s="60" t="s">
        <v>1178</v>
      </c>
      <c r="F672" s="59" t="s">
        <v>1179</v>
      </c>
      <c r="G672" s="61" t="str">
        <f t="shared" si="6"/>
        <v>Université_des_Sciences_et_de_la_Technologie_Houari_BoumedièneFaculté_de_Génie_Mécanique_et_Génie_des_Procédés </v>
      </c>
    </row>
    <row r="673" spans="1:7">
      <c r="A673" s="59" t="s">
        <v>1165</v>
      </c>
      <c r="B673" s="59" t="s">
        <v>866</v>
      </c>
      <c r="C673" s="59" t="s">
        <v>1166</v>
      </c>
      <c r="D673" s="59" t="s">
        <v>945</v>
      </c>
      <c r="E673" s="60" t="s">
        <v>1178</v>
      </c>
      <c r="F673" s="59" t="s">
        <v>1180</v>
      </c>
      <c r="G673" s="61" t="str">
        <f t="shared" si="6"/>
        <v>Université_des_Sciences_et_de_la_Technologie_Houari_BoumedièneFaculté_de_Génie_Mécanique_et_Génie_des_Procédés </v>
      </c>
    </row>
    <row r="674" spans="1:7">
      <c r="A674" s="59" t="s">
        <v>1165</v>
      </c>
      <c r="B674" s="59" t="s">
        <v>866</v>
      </c>
      <c r="C674" s="59" t="s">
        <v>1166</v>
      </c>
      <c r="D674" s="59" t="s">
        <v>945</v>
      </c>
      <c r="E674" s="60" t="s">
        <v>1178</v>
      </c>
      <c r="F674" s="59" t="s">
        <v>1181</v>
      </c>
      <c r="G674" s="61" t="str">
        <f t="shared" si="6"/>
        <v>Université_des_Sciences_et_de_la_Technologie_Houari_BoumedièneFaculté_de_Génie_Mécanique_et_Génie_des_Procédés </v>
      </c>
    </row>
    <row r="675" spans="1:7">
      <c r="A675" s="59" t="s">
        <v>1165</v>
      </c>
      <c r="B675" s="59" t="s">
        <v>866</v>
      </c>
      <c r="C675" s="59" t="s">
        <v>1166</v>
      </c>
      <c r="D675" s="59" t="s">
        <v>945</v>
      </c>
      <c r="E675" s="60" t="s">
        <v>1178</v>
      </c>
      <c r="F675" s="59" t="s">
        <v>1182</v>
      </c>
      <c r="G675" s="61" t="str">
        <f t="shared" si="6"/>
        <v>Université_des_Sciences_et_de_la_Technologie_Houari_BoumedièneFaculté_de_Génie_Mécanique_et_Génie_des_Procédés </v>
      </c>
    </row>
    <row r="676" spans="1:7">
      <c r="A676" s="59" t="s">
        <v>1165</v>
      </c>
      <c r="B676" s="59" t="s">
        <v>866</v>
      </c>
      <c r="C676" s="59" t="s">
        <v>1166</v>
      </c>
      <c r="D676" s="59" t="s">
        <v>945</v>
      </c>
      <c r="E676" s="60" t="s">
        <v>1178</v>
      </c>
      <c r="F676" s="59" t="s">
        <v>1183</v>
      </c>
      <c r="G676" s="61" t="str">
        <f t="shared" si="6"/>
        <v>Université_des_Sciences_et_de_la_Technologie_Houari_BoumedièneFaculté_de_Génie_Mécanique_et_Génie_des_Procédés </v>
      </c>
    </row>
    <row r="677" spans="1:7">
      <c r="A677" s="58" t="s">
        <v>1165</v>
      </c>
      <c r="B677" s="59" t="s">
        <v>866</v>
      </c>
      <c r="C677" s="59" t="s">
        <v>1166</v>
      </c>
      <c r="D677" s="59" t="s">
        <v>945</v>
      </c>
      <c r="E677" s="60" t="s">
        <v>1184</v>
      </c>
      <c r="F677" s="59" t="s">
        <v>1185</v>
      </c>
      <c r="G677" s="61" t="str">
        <f t="shared" si="6"/>
        <v>Université_des_Sciences_et_de_la_Technologie_Houari_BoumedièneFaculté_de_Mathématique </v>
      </c>
    </row>
    <row r="678" spans="1:7">
      <c r="A678" s="58" t="s">
        <v>1165</v>
      </c>
      <c r="B678" s="59" t="s">
        <v>866</v>
      </c>
      <c r="C678" s="59" t="s">
        <v>1166</v>
      </c>
      <c r="D678" s="59" t="s">
        <v>945</v>
      </c>
      <c r="E678" s="60" t="s">
        <v>1184</v>
      </c>
      <c r="F678" s="59" t="s">
        <v>1186</v>
      </c>
      <c r="G678" s="61" t="str">
        <f t="shared" si="6"/>
        <v>Université_des_Sciences_et_de_la_Technologie_Houari_BoumedièneFaculté_de_Mathématique </v>
      </c>
    </row>
    <row r="679" spans="1:7">
      <c r="A679" s="58" t="s">
        <v>1165</v>
      </c>
      <c r="B679" s="59" t="s">
        <v>866</v>
      </c>
      <c r="C679" s="59" t="s">
        <v>1166</v>
      </c>
      <c r="D679" s="59" t="s">
        <v>945</v>
      </c>
      <c r="E679" s="60" t="s">
        <v>1184</v>
      </c>
      <c r="F679" s="59" t="s">
        <v>1187</v>
      </c>
      <c r="G679" s="61" t="str">
        <f t="shared" si="6"/>
        <v>Université_des_Sciences_et_de_la_Technologie_Houari_BoumedièneFaculté_de_Mathématique </v>
      </c>
    </row>
    <row r="680" spans="1:7">
      <c r="A680" s="58" t="s">
        <v>1165</v>
      </c>
      <c r="B680" s="59" t="s">
        <v>866</v>
      </c>
      <c r="C680" s="59" t="s">
        <v>1166</v>
      </c>
      <c r="D680" s="59" t="s">
        <v>945</v>
      </c>
      <c r="E680" s="60" t="s">
        <v>1184</v>
      </c>
      <c r="F680" s="59" t="s">
        <v>1188</v>
      </c>
      <c r="G680" s="61" t="str">
        <f t="shared" si="6"/>
        <v>Université_des_Sciences_et_de_la_Technologie_Houari_BoumedièneFaculté_de_Mathématique </v>
      </c>
    </row>
    <row r="681" spans="1:7">
      <c r="A681" s="58" t="s">
        <v>1165</v>
      </c>
      <c r="B681" s="59" t="s">
        <v>866</v>
      </c>
      <c r="C681" s="59" t="s">
        <v>1166</v>
      </c>
      <c r="D681" s="59" t="s">
        <v>945</v>
      </c>
      <c r="E681" s="60" t="s">
        <v>1189</v>
      </c>
      <c r="F681" s="59" t="s">
        <v>1472</v>
      </c>
      <c r="G681" s="61" t="str">
        <f t="shared" si="6"/>
        <v>Université_des_Sciences_et_de_la_Technologie_Houari_BoumedièneFaculté_de_Physique </v>
      </c>
    </row>
    <row r="682" spans="1:7">
      <c r="A682" s="58" t="s">
        <v>1165</v>
      </c>
      <c r="B682" s="59" t="s">
        <v>866</v>
      </c>
      <c r="C682" s="59" t="s">
        <v>1166</v>
      </c>
      <c r="D682" s="59" t="s">
        <v>945</v>
      </c>
      <c r="E682" s="60" t="s">
        <v>1189</v>
      </c>
      <c r="F682" s="59" t="s">
        <v>1473</v>
      </c>
      <c r="G682" s="61" t="str">
        <f t="shared" si="6"/>
        <v>Université_des_Sciences_et_de_la_Technologie_Houari_BoumedièneFaculté_de_Physique </v>
      </c>
    </row>
    <row r="683" spans="1:7">
      <c r="A683" s="58" t="s">
        <v>1165</v>
      </c>
      <c r="B683" s="59" t="s">
        <v>866</v>
      </c>
      <c r="C683" s="59" t="s">
        <v>1166</v>
      </c>
      <c r="D683" s="59" t="s">
        <v>945</v>
      </c>
      <c r="E683" s="60" t="s">
        <v>1189</v>
      </c>
      <c r="F683" s="59" t="s">
        <v>1474</v>
      </c>
      <c r="G683" s="61" t="str">
        <f t="shared" si="6"/>
        <v>Université_des_Sciences_et_de_la_Technologie_Houari_BoumedièneFaculté_de_Physique </v>
      </c>
    </row>
    <row r="684" spans="1:7">
      <c r="A684" s="58" t="s">
        <v>1165</v>
      </c>
      <c r="B684" s="59" t="s">
        <v>866</v>
      </c>
      <c r="C684" s="59" t="s">
        <v>1166</v>
      </c>
      <c r="D684" s="59" t="s">
        <v>945</v>
      </c>
      <c r="E684" s="60" t="s">
        <v>1189</v>
      </c>
      <c r="F684" s="59" t="s">
        <v>1190</v>
      </c>
      <c r="G684" s="61" t="str">
        <f t="shared" si="6"/>
        <v>Université_des_Sciences_et_de_la_Technologie_Houari_BoumedièneFaculté_de_Physique </v>
      </c>
    </row>
    <row r="685" spans="1:7">
      <c r="A685" s="58" t="s">
        <v>1165</v>
      </c>
      <c r="B685" s="59" t="s">
        <v>866</v>
      </c>
      <c r="C685" s="59" t="s">
        <v>1166</v>
      </c>
      <c r="D685" s="59" t="s">
        <v>945</v>
      </c>
      <c r="E685" s="60" t="s">
        <v>1191</v>
      </c>
      <c r="F685" s="59" t="s">
        <v>1192</v>
      </c>
      <c r="G685" s="61" t="str">
        <f t="shared" si="6"/>
        <v>Université_des_Sciences_et_de_la_Technologie_Houari_BoumedièneFaculté_des_Sciences_Biologiques </v>
      </c>
    </row>
    <row r="686" spans="1:7">
      <c r="A686" s="58" t="s">
        <v>1165</v>
      </c>
      <c r="B686" s="59" t="s">
        <v>866</v>
      </c>
      <c r="C686" s="59" t="s">
        <v>1166</v>
      </c>
      <c r="D686" s="59" t="s">
        <v>945</v>
      </c>
      <c r="E686" s="60" t="s">
        <v>1191</v>
      </c>
      <c r="F686" s="59" t="s">
        <v>1193</v>
      </c>
      <c r="G686" s="61" t="str">
        <f t="shared" si="6"/>
        <v>Université_des_Sciences_et_de_la_Technologie_Houari_BoumedièneFaculté_des_Sciences_Biologiques </v>
      </c>
    </row>
    <row r="687" spans="1:7">
      <c r="A687" s="58" t="s">
        <v>1165</v>
      </c>
      <c r="B687" s="59" t="s">
        <v>866</v>
      </c>
      <c r="C687" s="59" t="s">
        <v>1166</v>
      </c>
      <c r="D687" s="59" t="s">
        <v>945</v>
      </c>
      <c r="E687" s="60" t="s">
        <v>1191</v>
      </c>
      <c r="F687" s="59" t="s">
        <v>1194</v>
      </c>
      <c r="G687" s="61" t="str">
        <f t="shared" si="6"/>
        <v>Université_des_Sciences_et_de_la_Technologie_Houari_BoumedièneFaculté_des_Sciences_Biologiques </v>
      </c>
    </row>
    <row r="688" spans="1:7">
      <c r="A688" s="58" t="s">
        <v>1165</v>
      </c>
      <c r="B688" s="59" t="s">
        <v>866</v>
      </c>
      <c r="C688" s="59" t="s">
        <v>1166</v>
      </c>
      <c r="D688" s="59" t="s">
        <v>945</v>
      </c>
      <c r="E688" s="60" t="s">
        <v>1195</v>
      </c>
      <c r="F688" s="59" t="s">
        <v>1011</v>
      </c>
      <c r="G688" s="61" t="str">
        <f t="shared" si="6"/>
        <v>Université_des_Sciences_et_de_la_Technologie_Houari_BoumedièneFaculté_des_Sciences_de_la_Terre_de_Géographie_et_de_l’Aménagement_du_Territoire </v>
      </c>
    </row>
    <row r="689" spans="1:7">
      <c r="A689" s="58" t="s">
        <v>1165</v>
      </c>
      <c r="B689" s="59" t="s">
        <v>866</v>
      </c>
      <c r="C689" s="59" t="s">
        <v>1166</v>
      </c>
      <c r="D689" s="59" t="s">
        <v>945</v>
      </c>
      <c r="E689" s="60" t="s">
        <v>1195</v>
      </c>
      <c r="F689" s="59" t="s">
        <v>1196</v>
      </c>
      <c r="G689" s="61" t="str">
        <f t="shared" si="6"/>
        <v>Université_des_Sciences_et_de_la_Technologie_Houari_BoumedièneFaculté_des_Sciences_de_la_Terre_de_Géographie_et_de_l’Aménagement_du_Territoire </v>
      </c>
    </row>
    <row r="690" spans="1:7">
      <c r="A690" s="58" t="s">
        <v>1165</v>
      </c>
      <c r="B690" s="59" t="s">
        <v>866</v>
      </c>
      <c r="C690" s="59" t="s">
        <v>1166</v>
      </c>
      <c r="D690" s="59" t="s">
        <v>945</v>
      </c>
      <c r="E690" s="60" t="s">
        <v>1195</v>
      </c>
      <c r="F690" s="59" t="s">
        <v>1197</v>
      </c>
      <c r="G690" s="61" t="str">
        <f t="shared" si="6"/>
        <v>Université_des_Sciences_et_de_la_Technologie_Houari_BoumedièneFaculté_des_Sciences_de_la_Terre_de_Géographie_et_de_l’Aménagement_du_Territoire </v>
      </c>
    </row>
    <row r="691" spans="1:7">
      <c r="A691" s="58" t="s">
        <v>1198</v>
      </c>
      <c r="B691" s="59" t="s">
        <v>824</v>
      </c>
      <c r="C691" s="59" t="s">
        <v>1199</v>
      </c>
      <c r="D691" s="59" t="s">
        <v>956</v>
      </c>
      <c r="E691" s="60" t="s">
        <v>1200</v>
      </c>
      <c r="F691" s="66" t="s">
        <v>946</v>
      </c>
      <c r="G691" s="61" t="str">
        <f t="shared" si="6"/>
        <v>Université_des_Sciences_et_de_la_Technologie_Mohamed_Boudiaf_OranFaculté_d’Architecture_et_de_Génie_Civil</v>
      </c>
    </row>
    <row r="692" spans="1:7">
      <c r="A692" s="58" t="s">
        <v>1198</v>
      </c>
      <c r="B692" s="59" t="s">
        <v>824</v>
      </c>
      <c r="C692" s="59" t="s">
        <v>1199</v>
      </c>
      <c r="D692" s="59" t="s">
        <v>956</v>
      </c>
      <c r="E692" s="60" t="s">
        <v>1200</v>
      </c>
      <c r="F692" s="59" t="s">
        <v>878</v>
      </c>
      <c r="G692" s="61" t="str">
        <f t="shared" si="6"/>
        <v>Université_des_Sciences_et_de_la_Technologie_Mohamed_Boudiaf_OranFaculté_d’Architecture_et_de_Génie_Civil</v>
      </c>
    </row>
    <row r="693" spans="1:7">
      <c r="A693" s="58" t="s">
        <v>1198</v>
      </c>
      <c r="B693" s="59" t="s">
        <v>824</v>
      </c>
      <c r="C693" s="59" t="s">
        <v>1199</v>
      </c>
      <c r="D693" s="59" t="s">
        <v>956</v>
      </c>
      <c r="E693" s="60" t="s">
        <v>1200</v>
      </c>
      <c r="F693" s="59" t="s">
        <v>740</v>
      </c>
      <c r="G693" s="61" t="str">
        <f t="shared" si="6"/>
        <v>Université_des_Sciences_et_de_la_Technologie_Mohamed_Boudiaf_OranFaculté_d’Architecture_et_de_Génie_Civil</v>
      </c>
    </row>
    <row r="694" spans="1:7">
      <c r="A694" s="58" t="s">
        <v>1198</v>
      </c>
      <c r="B694" s="59" t="s">
        <v>824</v>
      </c>
      <c r="C694" s="59" t="s">
        <v>1199</v>
      </c>
      <c r="D694" s="59" t="s">
        <v>956</v>
      </c>
      <c r="E694" s="60" t="s">
        <v>1170</v>
      </c>
      <c r="F694" s="59"/>
      <c r="G694" s="61" t="str">
        <f t="shared" si="6"/>
        <v>Université_des_Sciences_et_de_la_Technologie_Mohamed_Boudiaf_OranFaculté_de_Chimie </v>
      </c>
    </row>
    <row r="695" spans="1:7">
      <c r="A695" s="58" t="s">
        <v>1198</v>
      </c>
      <c r="B695" s="59" t="s">
        <v>824</v>
      </c>
      <c r="C695" s="59" t="s">
        <v>1199</v>
      </c>
      <c r="D695" s="59" t="s">
        <v>956</v>
      </c>
      <c r="E695" s="60" t="s">
        <v>958</v>
      </c>
      <c r="F695" s="59" t="s">
        <v>1201</v>
      </c>
      <c r="G695" s="61" t="str">
        <f t="shared" si="6"/>
        <v>Université_des_Sciences_et_de_la_Technologie_Mohamed_Boudiaf_OranFaculté_de_Génie_Mécanique</v>
      </c>
    </row>
    <row r="696" spans="1:7">
      <c r="A696" s="58" t="s">
        <v>1198</v>
      </c>
      <c r="B696" s="59" t="s">
        <v>824</v>
      </c>
      <c r="C696" s="59" t="s">
        <v>1199</v>
      </c>
      <c r="D696" s="59" t="s">
        <v>956</v>
      </c>
      <c r="E696" s="60" t="s">
        <v>958</v>
      </c>
      <c r="F696" s="59" t="s">
        <v>1202</v>
      </c>
      <c r="G696" s="61" t="str">
        <f t="shared" si="6"/>
        <v>Université_des_Sciences_et_de_la_Technologie_Mohamed_Boudiaf_OranFaculté_de_Génie_Mécanique</v>
      </c>
    </row>
    <row r="697" spans="1:7">
      <c r="A697" s="58" t="s">
        <v>1198</v>
      </c>
      <c r="B697" s="59" t="s">
        <v>824</v>
      </c>
      <c r="C697" s="59" t="s">
        <v>1199</v>
      </c>
      <c r="D697" s="59" t="s">
        <v>956</v>
      </c>
      <c r="E697" s="60" t="s">
        <v>958</v>
      </c>
      <c r="F697" s="59" t="s">
        <v>1203</v>
      </c>
      <c r="G697" s="61" t="str">
        <f t="shared" si="6"/>
        <v>Université_des_Sciences_et_de_la_Technologie_Mohamed_Boudiaf_OranFaculté_de_Génie_Mécanique</v>
      </c>
    </row>
    <row r="698" spans="1:7">
      <c r="A698" s="58" t="s">
        <v>1198</v>
      </c>
      <c r="B698" s="59" t="s">
        <v>824</v>
      </c>
      <c r="C698" s="59" t="s">
        <v>1199</v>
      </c>
      <c r="D698" s="59" t="s">
        <v>956</v>
      </c>
      <c r="E698" s="60" t="s">
        <v>1189</v>
      </c>
      <c r="F698" s="59" t="s">
        <v>1204</v>
      </c>
      <c r="G698" s="61" t="str">
        <f t="shared" si="6"/>
        <v>Université_des_Sciences_et_de_la_Technologie_Mohamed_Boudiaf_OranFaculté_de_Physique </v>
      </c>
    </row>
    <row r="699" spans="1:7">
      <c r="A699" s="58" t="s">
        <v>1198</v>
      </c>
      <c r="B699" s="59" t="s">
        <v>824</v>
      </c>
      <c r="C699" s="59" t="s">
        <v>1199</v>
      </c>
      <c r="D699" s="59" t="s">
        <v>956</v>
      </c>
      <c r="E699" s="60" t="s">
        <v>1189</v>
      </c>
      <c r="F699" s="59" t="s">
        <v>1205</v>
      </c>
      <c r="G699" s="61" t="str">
        <f t="shared" si="6"/>
        <v>Université_des_Sciences_et_de_la_Technologie_Mohamed_Boudiaf_OranFaculté_de_Physique </v>
      </c>
    </row>
    <row r="700" spans="1:7">
      <c r="A700" s="58" t="s">
        <v>1198</v>
      </c>
      <c r="B700" s="59" t="s">
        <v>824</v>
      </c>
      <c r="C700" s="59" t="s">
        <v>1199</v>
      </c>
      <c r="D700" s="59" t="s">
        <v>956</v>
      </c>
      <c r="E700" s="60" t="s">
        <v>1189</v>
      </c>
      <c r="F700" s="59" t="s">
        <v>1206</v>
      </c>
      <c r="G700" s="61" t="str">
        <f t="shared" si="6"/>
        <v>Université_des_Sciences_et_de_la_Technologie_Mohamed_Boudiaf_OranFaculté_de_Physique </v>
      </c>
    </row>
    <row r="701" spans="1:7">
      <c r="A701" s="58" t="s">
        <v>1198</v>
      </c>
      <c r="B701" s="59" t="s">
        <v>824</v>
      </c>
      <c r="C701" s="59" t="s">
        <v>1199</v>
      </c>
      <c r="D701" s="59" t="s">
        <v>956</v>
      </c>
      <c r="E701" s="60" t="s">
        <v>1017</v>
      </c>
      <c r="F701" s="59" t="s">
        <v>755</v>
      </c>
      <c r="G701" s="61" t="str">
        <f t="shared" si="6"/>
        <v>Université_des_Sciences_et_de_la_Technologie_Mohamed_Boudiaf_OranFaculté_des_Mathématiques_et_de_l’Informatique</v>
      </c>
    </row>
    <row r="702" spans="1:7">
      <c r="A702" s="58" t="s">
        <v>1198</v>
      </c>
      <c r="B702" s="59" t="s">
        <v>824</v>
      </c>
      <c r="C702" s="59" t="s">
        <v>1199</v>
      </c>
      <c r="D702" s="59" t="s">
        <v>956</v>
      </c>
      <c r="E702" s="60" t="s">
        <v>1017</v>
      </c>
      <c r="F702" s="59" t="s">
        <v>1207</v>
      </c>
      <c r="G702" s="61" t="str">
        <f t="shared" si="6"/>
        <v>Université_des_Sciences_et_de_la_Technologie_Mohamed_Boudiaf_OranFaculté_des_Mathématiques_et_de_l’Informatique</v>
      </c>
    </row>
    <row r="703" spans="1:7">
      <c r="A703" s="58" t="s">
        <v>1198</v>
      </c>
      <c r="B703" s="59" t="s">
        <v>824</v>
      </c>
      <c r="C703" s="59" t="s">
        <v>1199</v>
      </c>
      <c r="D703" s="59" t="s">
        <v>956</v>
      </c>
      <c r="E703" s="60" t="s">
        <v>836</v>
      </c>
      <c r="F703" s="59" t="s">
        <v>841</v>
      </c>
      <c r="G703" s="61" t="str">
        <f t="shared" si="6"/>
        <v>Université_des_Sciences_et_de_la_Technologie_Mohamed_Boudiaf_OranFaculté_des_Sciences_de_la_Nature_et_de_la_Vie_</v>
      </c>
    </row>
    <row r="704" spans="1:7">
      <c r="A704" s="58" t="s">
        <v>1198</v>
      </c>
      <c r="B704" s="59" t="s">
        <v>824</v>
      </c>
      <c r="C704" s="59" t="s">
        <v>1199</v>
      </c>
      <c r="D704" s="59" t="s">
        <v>956</v>
      </c>
      <c r="E704" s="60" t="s">
        <v>836</v>
      </c>
      <c r="F704" s="59" t="s">
        <v>1208</v>
      </c>
      <c r="G704" s="61" t="str">
        <f t="shared" ref="G704:G767" si="7">CONCATENATE(SUBSTITUTE(C704," ","_"),SUBSTITUTE(E704," ","_"))</f>
        <v>Université_des_Sciences_et_de_la_Technologie_Mohamed_Boudiaf_OranFaculté_des_Sciences_de_la_Nature_et_de_la_Vie_</v>
      </c>
    </row>
    <row r="705" spans="1:12">
      <c r="A705" s="58" t="s">
        <v>1198</v>
      </c>
      <c r="B705" s="59" t="s">
        <v>824</v>
      </c>
      <c r="C705" s="59" t="s">
        <v>1199</v>
      </c>
      <c r="D705" s="59" t="s">
        <v>956</v>
      </c>
      <c r="E705" s="60" t="s">
        <v>963</v>
      </c>
      <c r="F705" s="59" t="s">
        <v>1209</v>
      </c>
      <c r="G705" s="61" t="str">
        <f t="shared" si="7"/>
        <v>Université_des_Sciences_et_de_la_Technologie_Mohamed_Boudiaf_OranFaculté_Génie_Electrique</v>
      </c>
    </row>
    <row r="706" spans="1:12">
      <c r="A706" s="58" t="s">
        <v>1198</v>
      </c>
      <c r="B706" s="59" t="s">
        <v>824</v>
      </c>
      <c r="C706" s="59" t="s">
        <v>1199</v>
      </c>
      <c r="D706" s="59" t="s">
        <v>956</v>
      </c>
      <c r="E706" s="60" t="s">
        <v>963</v>
      </c>
      <c r="F706" s="59" t="s">
        <v>948</v>
      </c>
      <c r="G706" s="61" t="str">
        <f t="shared" si="7"/>
        <v>Université_des_Sciences_et_de_la_Technologie_Mohamed_Boudiaf_OranFaculté_Génie_Electrique</v>
      </c>
    </row>
    <row r="707" spans="1:12">
      <c r="A707" s="58" t="s">
        <v>1198</v>
      </c>
      <c r="B707" s="59" t="s">
        <v>824</v>
      </c>
      <c r="C707" s="59" t="s">
        <v>1199</v>
      </c>
      <c r="D707" s="59" t="s">
        <v>956</v>
      </c>
      <c r="E707" s="60" t="s">
        <v>963</v>
      </c>
      <c r="F707" s="59" t="s">
        <v>950</v>
      </c>
      <c r="G707" s="61" t="str">
        <f t="shared" si="7"/>
        <v>Université_des_Sciences_et_de_la_Technologie_Mohamed_Boudiaf_OranFaculté_Génie_Electrique</v>
      </c>
    </row>
    <row r="708" spans="1:12">
      <c r="A708" s="58" t="s">
        <v>1198</v>
      </c>
      <c r="B708" s="59" t="s">
        <v>824</v>
      </c>
      <c r="C708" s="59" t="s">
        <v>1199</v>
      </c>
      <c r="D708" s="59" t="s">
        <v>956</v>
      </c>
      <c r="E708" s="60" t="s">
        <v>965</v>
      </c>
      <c r="F708" s="59"/>
      <c r="G708" s="61" t="str">
        <f t="shared" si="7"/>
        <v>Université_des_Sciences_et_de_la_Technologie_Mohamed_Boudiaf_OranInstitut_de_Sport</v>
      </c>
    </row>
    <row r="709" spans="1:12">
      <c r="A709" s="58" t="s">
        <v>1210</v>
      </c>
      <c r="B709" s="59" t="s">
        <v>737</v>
      </c>
      <c r="C709" s="59" t="s">
        <v>687</v>
      </c>
      <c r="D709" s="59" t="s">
        <v>967</v>
      </c>
      <c r="E709" s="60" t="s">
        <v>1211</v>
      </c>
      <c r="F709" s="59" t="s">
        <v>1477</v>
      </c>
      <c r="G709" s="61" t="str">
        <f t="shared" si="7"/>
        <v>Université_des_Sciences_Islamiques_Emir_Abdelkader_de_ConstantineFaculté_de_Charia_et_de_l'Economie_</v>
      </c>
      <c r="I709" s="61" t="s">
        <v>1476</v>
      </c>
    </row>
    <row r="710" spans="1:12">
      <c r="A710" s="58" t="s">
        <v>1210</v>
      </c>
      <c r="B710" s="59" t="s">
        <v>737</v>
      </c>
      <c r="C710" s="59" t="s">
        <v>687</v>
      </c>
      <c r="D710" s="59" t="s">
        <v>967</v>
      </c>
      <c r="E710" s="60" t="s">
        <v>1211</v>
      </c>
      <c r="F710" s="59" t="s">
        <v>1212</v>
      </c>
      <c r="G710" s="61" t="str">
        <f t="shared" si="7"/>
        <v>Université_des_Sciences_Islamiques_Emir_Abdelkader_de_ConstantineFaculté_de_Charia_et_de_l'Economie_</v>
      </c>
      <c r="K710" t="s">
        <v>1828</v>
      </c>
    </row>
    <row r="711" spans="1:12">
      <c r="A711" s="58" t="s">
        <v>1210</v>
      </c>
      <c r="B711" s="59" t="s">
        <v>737</v>
      </c>
      <c r="C711" s="59" t="s">
        <v>687</v>
      </c>
      <c r="D711" s="59" t="s">
        <v>967</v>
      </c>
      <c r="E711" s="60" t="s">
        <v>1211</v>
      </c>
      <c r="F711" s="59" t="s">
        <v>1213</v>
      </c>
      <c r="G711" s="61" t="str">
        <f t="shared" si="7"/>
        <v>Université_des_Sciences_Islamiques_Emir_Abdelkader_de_ConstantineFaculté_de_Charia_et_de_l'Economie_</v>
      </c>
    </row>
    <row r="712" spans="1:12">
      <c r="A712" s="58" t="s">
        <v>1210</v>
      </c>
      <c r="B712" s="59" t="s">
        <v>737</v>
      </c>
      <c r="C712" s="59" t="s">
        <v>687</v>
      </c>
      <c r="D712" s="59" t="s">
        <v>967</v>
      </c>
      <c r="E712" s="60" t="s">
        <v>968</v>
      </c>
      <c r="F712" s="59"/>
      <c r="G712" s="61" t="str">
        <f t="shared" si="7"/>
        <v>Université_des_Sciences_Islamiques_Emir_Abdelkader_de_ConstantineFaculté_de_Fondement_de_Religion_</v>
      </c>
    </row>
    <row r="713" spans="1:12">
      <c r="A713" s="58" t="s">
        <v>1210</v>
      </c>
      <c r="B713" s="59" t="s">
        <v>737</v>
      </c>
      <c r="C713" s="59" t="s">
        <v>687</v>
      </c>
      <c r="D713" s="59" t="s">
        <v>967</v>
      </c>
      <c r="E713" s="60" t="s">
        <v>969</v>
      </c>
      <c r="F713" s="59" t="s">
        <v>1214</v>
      </c>
      <c r="G713" s="61" t="str">
        <f t="shared" si="7"/>
        <v>Université_des_Sciences_Islamiques_Emir_Abdelkader_de_ConstantineFaculté_des_Arts_et_de_la_Civilisation_Islamique</v>
      </c>
      <c r="K713" t="s">
        <v>1830</v>
      </c>
      <c r="L713" s="59" t="s">
        <v>975</v>
      </c>
    </row>
    <row r="714" spans="1:12">
      <c r="A714" s="58" t="s">
        <v>1210</v>
      </c>
      <c r="B714" s="59" t="s">
        <v>737</v>
      </c>
      <c r="C714" s="59" t="s">
        <v>687</v>
      </c>
      <c r="D714" s="59" t="s">
        <v>967</v>
      </c>
      <c r="E714" s="60" t="s">
        <v>969</v>
      </c>
      <c r="F714" s="59" t="s">
        <v>1117</v>
      </c>
      <c r="G714" s="61" t="str">
        <f t="shared" si="7"/>
        <v>Université_des_Sciences_Islamiques_Emir_Abdelkader_de_ConstantineFaculté_des_Arts_et_de_la_Civilisation_Islamique</v>
      </c>
      <c r="L714" s="59" t="s">
        <v>976</v>
      </c>
    </row>
    <row r="715" spans="1:12">
      <c r="A715" s="58" t="s">
        <v>1210</v>
      </c>
      <c r="B715" s="59" t="s">
        <v>737</v>
      </c>
      <c r="C715" s="59" t="s">
        <v>687</v>
      </c>
      <c r="D715" s="59" t="s">
        <v>967</v>
      </c>
      <c r="E715" s="60" t="s">
        <v>969</v>
      </c>
      <c r="F715" s="59" t="s">
        <v>806</v>
      </c>
      <c r="G715" s="61" t="str">
        <f t="shared" si="7"/>
        <v>Université_des_Sciences_Islamiques_Emir_Abdelkader_de_ConstantineFaculté_des_Arts_et_de_la_Civilisation_Islamique</v>
      </c>
      <c r="L715" s="59" t="s">
        <v>1822</v>
      </c>
    </row>
    <row r="716" spans="1:12">
      <c r="A716" s="58" t="s">
        <v>1215</v>
      </c>
      <c r="B716" s="59" t="s">
        <v>824</v>
      </c>
      <c r="C716" s="59" t="s">
        <v>688</v>
      </c>
      <c r="D716" s="59" t="s">
        <v>972</v>
      </c>
      <c r="E716" s="68" t="s">
        <v>739</v>
      </c>
      <c r="F716" s="59" t="s">
        <v>1814</v>
      </c>
      <c r="G716" s="61" t="str">
        <f t="shared" si="7"/>
        <v>Université_El_Djilali_Liabès_de_Sidi_Bel_AbbèsFaculté_de_Technologie</v>
      </c>
    </row>
    <row r="717" spans="1:12">
      <c r="A717" s="58" t="s">
        <v>1215</v>
      </c>
      <c r="B717" s="59" t="s">
        <v>824</v>
      </c>
      <c r="C717" s="59" t="s">
        <v>688</v>
      </c>
      <c r="D717" s="59" t="s">
        <v>972</v>
      </c>
      <c r="E717" s="68" t="s">
        <v>739</v>
      </c>
      <c r="F717" s="59" t="s">
        <v>1815</v>
      </c>
      <c r="G717" s="61" t="str">
        <f t="shared" si="7"/>
        <v>Université_El_Djilali_Liabès_de_Sidi_Bel_AbbèsFaculté_de_Technologie</v>
      </c>
      <c r="L717" s="59" t="s">
        <v>791</v>
      </c>
    </row>
    <row r="718" spans="1:12">
      <c r="A718" s="58" t="s">
        <v>1215</v>
      </c>
      <c r="B718" s="59" t="s">
        <v>824</v>
      </c>
      <c r="C718" s="59" t="s">
        <v>688</v>
      </c>
      <c r="D718" s="59" t="s">
        <v>972</v>
      </c>
      <c r="E718" s="68" t="s">
        <v>739</v>
      </c>
      <c r="F718" s="59" t="s">
        <v>798</v>
      </c>
      <c r="G718" s="61" t="str">
        <f t="shared" si="7"/>
        <v>Université_El_Djilali_Liabès_de_Sidi_Bel_AbbèsFaculté_de_Technologie</v>
      </c>
      <c r="K718" t="s">
        <v>1829</v>
      </c>
      <c r="L718" s="59" t="s">
        <v>966</v>
      </c>
    </row>
    <row r="719" spans="1:12">
      <c r="A719" s="58" t="s">
        <v>1215</v>
      </c>
      <c r="B719" s="59" t="s">
        <v>824</v>
      </c>
      <c r="C719" s="59" t="s">
        <v>688</v>
      </c>
      <c r="D719" s="59" t="s">
        <v>972</v>
      </c>
      <c r="E719" s="68" t="s">
        <v>739</v>
      </c>
      <c r="F719" s="59" t="s">
        <v>1216</v>
      </c>
      <c r="G719" s="61" t="str">
        <f t="shared" si="7"/>
        <v>Université_El_Djilali_Liabès_de_Sidi_Bel_AbbèsFaculté_de_Technologie</v>
      </c>
      <c r="L719" s="59" t="s">
        <v>1823</v>
      </c>
    </row>
    <row r="720" spans="1:12">
      <c r="A720" s="58" t="s">
        <v>1215</v>
      </c>
      <c r="B720" s="59" t="s">
        <v>824</v>
      </c>
      <c r="C720" s="59" t="s">
        <v>688</v>
      </c>
      <c r="D720" s="59" t="s">
        <v>972</v>
      </c>
      <c r="E720" s="68" t="s">
        <v>739</v>
      </c>
      <c r="F720" s="59" t="s">
        <v>1141</v>
      </c>
      <c r="G720" s="61" t="str">
        <f t="shared" si="7"/>
        <v>Université_El_Djilali_Liabès_de_Sidi_Bel_AbbèsFaculté_de_Technologie</v>
      </c>
    </row>
    <row r="721" spans="1:12">
      <c r="A721" s="58" t="s">
        <v>1215</v>
      </c>
      <c r="B721" s="59" t="s">
        <v>824</v>
      </c>
      <c r="C721" s="59" t="s">
        <v>688</v>
      </c>
      <c r="D721" s="59" t="s">
        <v>972</v>
      </c>
      <c r="E721" s="68" t="s">
        <v>739</v>
      </c>
      <c r="F721" s="59" t="s">
        <v>919</v>
      </c>
      <c r="G721" s="61" t="str">
        <f t="shared" si="7"/>
        <v>Université_El_Djilali_Liabès_de_Sidi_Bel_AbbèsFaculté_de_Technologie</v>
      </c>
      <c r="L721" s="59" t="s">
        <v>1824</v>
      </c>
    </row>
    <row r="722" spans="1:12">
      <c r="A722" s="58" t="s">
        <v>1215</v>
      </c>
      <c r="B722" s="59" t="s">
        <v>824</v>
      </c>
      <c r="C722" s="59" t="s">
        <v>688</v>
      </c>
      <c r="D722" s="59" t="s">
        <v>972</v>
      </c>
      <c r="E722" s="68" t="s">
        <v>739</v>
      </c>
      <c r="F722" s="59" t="s">
        <v>1169</v>
      </c>
      <c r="G722" s="61" t="str">
        <f t="shared" si="7"/>
        <v>Université_El_Djilali_Liabès_de_Sidi_Bel_AbbèsFaculté_de_Technologie</v>
      </c>
      <c r="L722" s="59" t="s">
        <v>1825</v>
      </c>
    </row>
    <row r="723" spans="1:12">
      <c r="A723" s="58" t="s">
        <v>1215</v>
      </c>
      <c r="B723" s="59" t="s">
        <v>824</v>
      </c>
      <c r="C723" s="59" t="s">
        <v>688</v>
      </c>
      <c r="D723" s="59" t="s">
        <v>972</v>
      </c>
      <c r="E723" s="68" t="s">
        <v>739</v>
      </c>
      <c r="F723" s="59" t="s">
        <v>1816</v>
      </c>
      <c r="G723" s="61" t="str">
        <f t="shared" si="7"/>
        <v>Université_El_Djilali_Liabès_de_Sidi_Bel_AbbèsFaculté_de_Technologie</v>
      </c>
      <c r="L723" s="59" t="s">
        <v>808</v>
      </c>
    </row>
    <row r="724" spans="1:12">
      <c r="A724" s="58" t="s">
        <v>1215</v>
      </c>
      <c r="B724" s="59" t="s">
        <v>824</v>
      </c>
      <c r="C724" s="59" t="s">
        <v>688</v>
      </c>
      <c r="D724" s="59" t="s">
        <v>972</v>
      </c>
      <c r="E724" s="68" t="s">
        <v>1490</v>
      </c>
      <c r="F724" s="59" t="s">
        <v>1817</v>
      </c>
      <c r="G724" s="61" t="str">
        <f t="shared" si="7"/>
        <v>Université_El_Djilali_Liabès_de_Sidi_Bel_AbbèsFaculté_des_Lettres_des_Langues_et_des_Arts</v>
      </c>
      <c r="K724" s="60" t="s">
        <v>1831</v>
      </c>
      <c r="L724" s="59" t="s">
        <v>1826</v>
      </c>
    </row>
    <row r="725" spans="1:12">
      <c r="A725" s="58" t="s">
        <v>1215</v>
      </c>
      <c r="B725" s="59" t="s">
        <v>824</v>
      </c>
      <c r="C725" s="59" t="s">
        <v>688</v>
      </c>
      <c r="D725" s="59" t="s">
        <v>972</v>
      </c>
      <c r="E725" s="68" t="s">
        <v>1490</v>
      </c>
      <c r="F725" s="59" t="s">
        <v>943</v>
      </c>
      <c r="G725" s="61" t="str">
        <f t="shared" si="7"/>
        <v>Université_El_Djilali_Liabès_de_Sidi_Bel_AbbèsFaculté_des_Lettres_des_Langues_et_des_Arts</v>
      </c>
      <c r="L725" s="59" t="s">
        <v>810</v>
      </c>
    </row>
    <row r="726" spans="1:12">
      <c r="A726" s="58" t="s">
        <v>1215</v>
      </c>
      <c r="B726" s="59" t="s">
        <v>824</v>
      </c>
      <c r="C726" s="59" t="s">
        <v>688</v>
      </c>
      <c r="D726" s="59" t="s">
        <v>972</v>
      </c>
      <c r="E726" s="68" t="s">
        <v>1490</v>
      </c>
      <c r="F726" s="59" t="s">
        <v>1818</v>
      </c>
      <c r="G726" s="61" t="str">
        <f t="shared" si="7"/>
        <v>Université_El_Djilali_Liabès_de_Sidi_Bel_AbbèsFaculté_des_Lettres_des_Langues_et_des_Arts</v>
      </c>
      <c r="L726" s="59" t="s">
        <v>1827</v>
      </c>
    </row>
    <row r="727" spans="1:12">
      <c r="A727" s="58" t="s">
        <v>1215</v>
      </c>
      <c r="B727" s="59" t="s">
        <v>824</v>
      </c>
      <c r="C727" s="59" t="s">
        <v>688</v>
      </c>
      <c r="D727" s="59" t="s">
        <v>972</v>
      </c>
      <c r="E727" s="68" t="s">
        <v>1490</v>
      </c>
      <c r="F727" s="59" t="s">
        <v>1819</v>
      </c>
      <c r="G727" s="61" t="str">
        <f t="shared" si="7"/>
        <v>Université_El_Djilali_Liabès_de_Sidi_Bel_AbbèsFaculté_des_Lettres_des_Langues_et_des_Arts</v>
      </c>
    </row>
    <row r="728" spans="1:12">
      <c r="A728" s="58" t="s">
        <v>1215</v>
      </c>
      <c r="B728" s="59" t="s">
        <v>824</v>
      </c>
      <c r="C728" s="59" t="s">
        <v>688</v>
      </c>
      <c r="D728" s="59" t="s">
        <v>972</v>
      </c>
      <c r="E728" s="68" t="s">
        <v>1490</v>
      </c>
      <c r="F728" s="59" t="s">
        <v>1820</v>
      </c>
      <c r="G728" s="61" t="str">
        <f t="shared" si="7"/>
        <v>Université_El_Djilali_Liabès_de_Sidi_Bel_AbbèsFaculté_des_Lettres_des_Langues_et_des_Arts</v>
      </c>
    </row>
    <row r="729" spans="1:12">
      <c r="A729" s="58" t="s">
        <v>1215</v>
      </c>
      <c r="B729" s="59" t="s">
        <v>824</v>
      </c>
      <c r="C729" s="59" t="s">
        <v>688</v>
      </c>
      <c r="D729" s="59" t="s">
        <v>972</v>
      </c>
      <c r="E729" s="68" t="s">
        <v>761</v>
      </c>
      <c r="F729" s="59" t="s">
        <v>770</v>
      </c>
      <c r="G729" s="61" t="str">
        <f t="shared" si="7"/>
        <v>Université_El_Djilali_Liabès_de_Sidi_Bel_AbbèsFaculté_des_Sciences_Humaines_et_Sociales</v>
      </c>
    </row>
    <row r="730" spans="1:12">
      <c r="A730" s="58" t="s">
        <v>1215</v>
      </c>
      <c r="B730" s="59" t="s">
        <v>824</v>
      </c>
      <c r="C730" s="59" t="s">
        <v>688</v>
      </c>
      <c r="D730" s="59" t="s">
        <v>972</v>
      </c>
      <c r="E730" s="68" t="s">
        <v>761</v>
      </c>
      <c r="F730" s="59" t="s">
        <v>771</v>
      </c>
      <c r="G730" s="61" t="str">
        <f t="shared" si="7"/>
        <v>Université_El_Djilali_Liabès_de_Sidi_Bel_AbbèsFaculté_des_Sciences_Humaines_et_Sociales</v>
      </c>
    </row>
    <row r="731" spans="1:12">
      <c r="A731" s="58" t="s">
        <v>1215</v>
      </c>
      <c r="B731" s="59" t="s">
        <v>824</v>
      </c>
      <c r="C731" s="59" t="s">
        <v>688</v>
      </c>
      <c r="D731" s="59" t="s">
        <v>972</v>
      </c>
      <c r="E731" s="68" t="s">
        <v>1821</v>
      </c>
      <c r="F731" s="59" t="s">
        <v>762</v>
      </c>
      <c r="G731" s="61" t="str">
        <f t="shared" si="7"/>
        <v>Université_El_Djilali_Liabès_de_Sidi_Bel_AbbèsFaculté_des_Sciences_Économiques_Commerciales_et_de_Gestion</v>
      </c>
    </row>
    <row r="732" spans="1:12">
      <c r="A732" s="58" t="s">
        <v>1215</v>
      </c>
      <c r="B732" s="59" t="s">
        <v>824</v>
      </c>
      <c r="C732" s="59" t="s">
        <v>688</v>
      </c>
      <c r="D732" s="59" t="s">
        <v>972</v>
      </c>
      <c r="E732" s="68" t="s">
        <v>1821</v>
      </c>
      <c r="F732" s="59" t="s">
        <v>766</v>
      </c>
      <c r="G732" s="61" t="str">
        <f t="shared" si="7"/>
        <v>Université_El_Djilali_Liabès_de_Sidi_Bel_AbbèsFaculté_des_Sciences_Économiques_Commerciales_et_de_Gestion</v>
      </c>
    </row>
    <row r="733" spans="1:12">
      <c r="A733" s="58" t="s">
        <v>1215</v>
      </c>
      <c r="B733" s="59" t="s">
        <v>824</v>
      </c>
      <c r="C733" s="59" t="s">
        <v>688</v>
      </c>
      <c r="D733" s="59" t="s">
        <v>972</v>
      </c>
      <c r="E733" s="68" t="s">
        <v>1821</v>
      </c>
      <c r="F733" s="59" t="s">
        <v>764</v>
      </c>
      <c r="G733" s="61" t="str">
        <f t="shared" si="7"/>
        <v>Université_El_Djilali_Liabès_de_Sidi_Bel_AbbèsFaculté_des_Sciences_Économiques_Commerciales_et_de_Gestion</v>
      </c>
    </row>
    <row r="734" spans="1:12">
      <c r="A734" s="58" t="s">
        <v>1215</v>
      </c>
      <c r="B734" s="59" t="s">
        <v>824</v>
      </c>
      <c r="C734" s="59" t="s">
        <v>688</v>
      </c>
      <c r="D734" s="59" t="s">
        <v>972</v>
      </c>
      <c r="E734" s="60"/>
      <c r="F734" s="59"/>
      <c r="G734" s="61" t="str">
        <f t="shared" si="7"/>
        <v>Université_El_Djilali_Liabès_de_Sidi_Bel_Abbès</v>
      </c>
    </row>
    <row r="735" spans="1:12">
      <c r="A735" s="58" t="s">
        <v>1215</v>
      </c>
      <c r="B735" s="59" t="s">
        <v>824</v>
      </c>
      <c r="C735" s="59" t="s">
        <v>688</v>
      </c>
      <c r="D735" s="59" t="s">
        <v>972</v>
      </c>
      <c r="E735" s="60"/>
      <c r="F735" s="59"/>
      <c r="G735" s="61" t="str">
        <f t="shared" si="7"/>
        <v>Université_El_Djilali_Liabès_de_Sidi_Bel_Abbès</v>
      </c>
    </row>
    <row r="736" spans="1:12">
      <c r="A736" s="58" t="s">
        <v>1215</v>
      </c>
      <c r="B736" s="59" t="s">
        <v>824</v>
      </c>
      <c r="C736" s="59" t="s">
        <v>688</v>
      </c>
      <c r="D736" s="59" t="s">
        <v>972</v>
      </c>
      <c r="E736" s="68" t="s">
        <v>979</v>
      </c>
      <c r="F736" s="59" t="s">
        <v>1391</v>
      </c>
      <c r="G736" s="61" t="str">
        <f t="shared" si="7"/>
        <v>Université_El_Djilali_Liabès_de_Sidi_Bel_AbbèsFaculté_de_Droit_et_de_Science_Politique</v>
      </c>
    </row>
    <row r="737" spans="1:7">
      <c r="A737" s="58" t="s">
        <v>1215</v>
      </c>
      <c r="B737" s="59" t="s">
        <v>824</v>
      </c>
      <c r="C737" s="59" t="s">
        <v>688</v>
      </c>
      <c r="D737" s="59" t="s">
        <v>972</v>
      </c>
      <c r="E737" s="68" t="s">
        <v>979</v>
      </c>
      <c r="F737" s="59" t="s">
        <v>1392</v>
      </c>
      <c r="G737" s="61" t="str">
        <f t="shared" si="7"/>
        <v>Université_El_Djilali_Liabès_de_Sidi_Bel_AbbèsFaculté_de_Droit_et_de_Science_Politique</v>
      </c>
    </row>
    <row r="738" spans="1:7">
      <c r="A738" s="58" t="s">
        <v>1217</v>
      </c>
      <c r="B738" s="59" t="s">
        <v>737</v>
      </c>
      <c r="C738" s="59" t="s">
        <v>689</v>
      </c>
      <c r="D738" s="59" t="s">
        <v>980</v>
      </c>
      <c r="E738" s="60" t="s">
        <v>753</v>
      </c>
      <c r="F738" s="59" t="s">
        <v>773</v>
      </c>
      <c r="G738" s="61" t="str">
        <f t="shared" si="7"/>
        <v>Université_El_Hadj_Lakhdar_de_BatnaFaculté_de_Droit_et_des_Sciences_Politiques</v>
      </c>
    </row>
    <row r="739" spans="1:7">
      <c r="A739" s="58" t="s">
        <v>1217</v>
      </c>
      <c r="B739" s="59" t="s">
        <v>737</v>
      </c>
      <c r="C739" s="59" t="s">
        <v>689</v>
      </c>
      <c r="D739" s="59" t="s">
        <v>980</v>
      </c>
      <c r="E739" s="60" t="s">
        <v>753</v>
      </c>
      <c r="F739" s="59" t="s">
        <v>775</v>
      </c>
      <c r="G739" s="61" t="str">
        <f t="shared" si="7"/>
        <v>Université_El_Hadj_Lakhdar_de_BatnaFaculté_de_Droit_et_des_Sciences_Politiques</v>
      </c>
    </row>
    <row r="740" spans="1:7">
      <c r="A740" s="58" t="s">
        <v>1217</v>
      </c>
      <c r="B740" s="59" t="s">
        <v>737</v>
      </c>
      <c r="C740" s="59" t="s">
        <v>689</v>
      </c>
      <c r="D740" s="59" t="s">
        <v>980</v>
      </c>
      <c r="E740" s="60" t="s">
        <v>815</v>
      </c>
      <c r="F740" s="66" t="s">
        <v>826</v>
      </c>
      <c r="G740" s="61" t="str">
        <f t="shared" si="7"/>
        <v>Université_El_Hadj_Lakhdar_de_BatnaFaculté_de_Lettres_et_Langues</v>
      </c>
    </row>
    <row r="741" spans="1:7">
      <c r="A741" s="58" t="s">
        <v>1217</v>
      </c>
      <c r="B741" s="59" t="s">
        <v>737</v>
      </c>
      <c r="C741" s="59" t="s">
        <v>689</v>
      </c>
      <c r="D741" s="59" t="s">
        <v>980</v>
      </c>
      <c r="E741" s="60" t="s">
        <v>815</v>
      </c>
      <c r="F741" s="59" t="s">
        <v>784</v>
      </c>
      <c r="G741" s="61" t="str">
        <f t="shared" si="7"/>
        <v>Université_El_Hadj_Lakhdar_de_BatnaFaculté_de_Lettres_et_Langues</v>
      </c>
    </row>
    <row r="742" spans="1:7">
      <c r="A742" s="58" t="s">
        <v>1217</v>
      </c>
      <c r="B742" s="59" t="s">
        <v>737</v>
      </c>
      <c r="C742" s="59" t="s">
        <v>689</v>
      </c>
      <c r="D742" s="59" t="s">
        <v>980</v>
      </c>
      <c r="E742" s="60" t="s">
        <v>815</v>
      </c>
      <c r="F742" s="59" t="s">
        <v>1218</v>
      </c>
      <c r="G742" s="61" t="str">
        <f t="shared" si="7"/>
        <v>Université_El_Hadj_Lakhdar_de_BatnaFaculté_de_Lettres_et_Langues</v>
      </c>
    </row>
    <row r="743" spans="1:7">
      <c r="A743" s="58" t="s">
        <v>1217</v>
      </c>
      <c r="B743" s="59" t="s">
        <v>737</v>
      </c>
      <c r="C743" s="59" t="s">
        <v>689</v>
      </c>
      <c r="D743" s="59" t="s">
        <v>980</v>
      </c>
      <c r="E743" s="60" t="s">
        <v>781</v>
      </c>
      <c r="F743" s="59" t="s">
        <v>1479</v>
      </c>
      <c r="G743" s="61" t="str">
        <f t="shared" si="7"/>
        <v>Université_El_Hadj_Lakhdar_de_BatnaFaculté_de_Médecine</v>
      </c>
    </row>
    <row r="744" spans="1:7">
      <c r="A744" s="58" t="s">
        <v>1217</v>
      </c>
      <c r="B744" s="59" t="s">
        <v>737</v>
      </c>
      <c r="C744" s="59" t="s">
        <v>689</v>
      </c>
      <c r="D744" s="59" t="s">
        <v>980</v>
      </c>
      <c r="E744" s="60" t="s">
        <v>781</v>
      </c>
      <c r="F744" s="59" t="s">
        <v>975</v>
      </c>
      <c r="G744" s="61" t="str">
        <f t="shared" si="7"/>
        <v>Université_El_Hadj_Lakhdar_de_BatnaFaculté_de_Médecine</v>
      </c>
    </row>
    <row r="745" spans="1:7">
      <c r="A745" s="58" t="s">
        <v>1217</v>
      </c>
      <c r="B745" s="59" t="s">
        <v>737</v>
      </c>
      <c r="C745" s="59" t="s">
        <v>689</v>
      </c>
      <c r="D745" s="59" t="s">
        <v>980</v>
      </c>
      <c r="E745" s="60" t="s">
        <v>781</v>
      </c>
      <c r="F745" s="59" t="s">
        <v>976</v>
      </c>
      <c r="G745" s="61" t="str">
        <f t="shared" si="7"/>
        <v>Université_El_Hadj_Lakhdar_de_BatnaFaculté_de_Médecine</v>
      </c>
    </row>
    <row r="746" spans="1:7">
      <c r="A746" s="58" t="s">
        <v>1217</v>
      </c>
      <c r="B746" s="59" t="s">
        <v>737</v>
      </c>
      <c r="C746" s="59" t="s">
        <v>689</v>
      </c>
      <c r="D746" s="59" t="s">
        <v>980</v>
      </c>
      <c r="E746" s="60" t="s">
        <v>739</v>
      </c>
      <c r="F746" s="59" t="s">
        <v>948</v>
      </c>
      <c r="G746" s="61" t="str">
        <f t="shared" si="7"/>
        <v>Université_El_Hadj_Lakhdar_de_BatnaFaculté_de_Technologie</v>
      </c>
    </row>
    <row r="747" spans="1:7">
      <c r="A747" s="58" t="s">
        <v>1217</v>
      </c>
      <c r="B747" s="59" t="s">
        <v>737</v>
      </c>
      <c r="C747" s="59" t="s">
        <v>689</v>
      </c>
      <c r="D747" s="59" t="s">
        <v>980</v>
      </c>
      <c r="E747" s="60" t="s">
        <v>739</v>
      </c>
      <c r="F747" s="59" t="s">
        <v>950</v>
      </c>
      <c r="G747" s="61" t="str">
        <f t="shared" si="7"/>
        <v>Université_El_Hadj_Lakhdar_de_BatnaFaculté_de_Technologie</v>
      </c>
    </row>
    <row r="748" spans="1:7">
      <c r="A748" s="58" t="s">
        <v>1217</v>
      </c>
      <c r="B748" s="59" t="s">
        <v>737</v>
      </c>
      <c r="C748" s="59" t="s">
        <v>689</v>
      </c>
      <c r="D748" s="59" t="s">
        <v>980</v>
      </c>
      <c r="E748" s="60" t="s">
        <v>739</v>
      </c>
      <c r="F748" s="59" t="s">
        <v>1220</v>
      </c>
      <c r="G748" s="61" t="str">
        <f t="shared" si="7"/>
        <v>Université_El_Hadj_Lakhdar_de_BatnaFaculté_de_Technologie</v>
      </c>
    </row>
    <row r="749" spans="1:7">
      <c r="A749" s="58" t="s">
        <v>1217</v>
      </c>
      <c r="B749" s="59" t="s">
        <v>737</v>
      </c>
      <c r="C749" s="59" t="s">
        <v>689</v>
      </c>
      <c r="D749" s="59" t="s">
        <v>980</v>
      </c>
      <c r="E749" s="60" t="s">
        <v>739</v>
      </c>
      <c r="F749" s="59" t="s">
        <v>743</v>
      </c>
      <c r="G749" s="61" t="str">
        <f t="shared" si="7"/>
        <v>Université_El_Hadj_Lakhdar_de_BatnaFaculté_de_Technologie</v>
      </c>
    </row>
    <row r="750" spans="1:7">
      <c r="A750" s="58" t="s">
        <v>1217</v>
      </c>
      <c r="B750" s="59" t="s">
        <v>737</v>
      </c>
      <c r="C750" s="59" t="s">
        <v>689</v>
      </c>
      <c r="D750" s="59" t="s">
        <v>980</v>
      </c>
      <c r="E750" s="60" t="s">
        <v>739</v>
      </c>
      <c r="F750" s="59" t="s">
        <v>1221</v>
      </c>
      <c r="G750" s="61" t="str">
        <f t="shared" si="7"/>
        <v>Université_El_Hadj_Lakhdar_de_BatnaFaculté_de_Technologie</v>
      </c>
    </row>
    <row r="751" spans="1:7">
      <c r="A751" s="58" t="s">
        <v>1217</v>
      </c>
      <c r="B751" s="59" t="s">
        <v>737</v>
      </c>
      <c r="C751" s="59" t="s">
        <v>689</v>
      </c>
      <c r="D751" s="59" t="s">
        <v>980</v>
      </c>
      <c r="E751" s="60" t="s">
        <v>744</v>
      </c>
      <c r="F751" s="59" t="s">
        <v>1219</v>
      </c>
      <c r="G751" s="61" t="str">
        <f t="shared" si="7"/>
        <v>Université_El_Hadj_Lakhdar_de_BatnaFaculté_des_Sciences</v>
      </c>
    </row>
    <row r="752" spans="1:7">
      <c r="A752" s="58" t="s">
        <v>1217</v>
      </c>
      <c r="B752" s="59" t="s">
        <v>737</v>
      </c>
      <c r="C752" s="59" t="s">
        <v>689</v>
      </c>
      <c r="D752" s="59" t="s">
        <v>980</v>
      </c>
      <c r="E752" s="60" t="s">
        <v>744</v>
      </c>
      <c r="F752" s="59" t="s">
        <v>754</v>
      </c>
      <c r="G752" s="61" t="str">
        <f t="shared" si="7"/>
        <v>Université_El_Hadj_Lakhdar_de_BatnaFaculté_des_Sciences</v>
      </c>
    </row>
    <row r="753" spans="1:7">
      <c r="A753" s="58" t="s">
        <v>1217</v>
      </c>
      <c r="B753" s="59" t="s">
        <v>737</v>
      </c>
      <c r="C753" s="59" t="s">
        <v>689</v>
      </c>
      <c r="D753" s="59" t="s">
        <v>980</v>
      </c>
      <c r="E753" s="60" t="s">
        <v>744</v>
      </c>
      <c r="F753" s="59" t="s">
        <v>755</v>
      </c>
      <c r="G753" s="61" t="str">
        <f t="shared" si="7"/>
        <v>Université_El_Hadj_Lakhdar_de_BatnaFaculté_des_Sciences</v>
      </c>
    </row>
    <row r="754" spans="1:7">
      <c r="A754" s="58" t="s">
        <v>1217</v>
      </c>
      <c r="B754" s="59" t="s">
        <v>737</v>
      </c>
      <c r="C754" s="59" t="s">
        <v>689</v>
      </c>
      <c r="D754" s="59" t="s">
        <v>980</v>
      </c>
      <c r="E754" s="60" t="s">
        <v>744</v>
      </c>
      <c r="F754" s="59" t="s">
        <v>759</v>
      </c>
      <c r="G754" s="61" t="str">
        <f t="shared" si="7"/>
        <v>Université_El_Hadj_Lakhdar_de_BatnaFaculté_des_Sciences</v>
      </c>
    </row>
    <row r="755" spans="1:7">
      <c r="A755" s="58" t="s">
        <v>1217</v>
      </c>
      <c r="B755" s="59" t="s">
        <v>737</v>
      </c>
      <c r="C755" s="59" t="s">
        <v>689</v>
      </c>
      <c r="D755" s="59" t="s">
        <v>980</v>
      </c>
      <c r="E755" s="60" t="s">
        <v>744</v>
      </c>
      <c r="F755" s="59" t="s">
        <v>1222</v>
      </c>
      <c r="G755" s="61" t="str">
        <f t="shared" si="7"/>
        <v>Université_El_Hadj_Lakhdar_de_BatnaFaculté_des_Sciences</v>
      </c>
    </row>
    <row r="756" spans="1:7">
      <c r="A756" s="58" t="s">
        <v>1217</v>
      </c>
      <c r="B756" s="59" t="s">
        <v>737</v>
      </c>
      <c r="C756" s="59" t="s">
        <v>689</v>
      </c>
      <c r="D756" s="59" t="s">
        <v>980</v>
      </c>
      <c r="E756" s="60" t="s">
        <v>983</v>
      </c>
      <c r="F756" s="66" t="s">
        <v>762</v>
      </c>
      <c r="G756" s="61" t="str">
        <f t="shared" si="7"/>
        <v>Université_El_Hadj_Lakhdar_de_BatnaFaculté_des_Sciences_Économiques_et_Sciences_de_Gestion</v>
      </c>
    </row>
    <row r="757" spans="1:7">
      <c r="A757" s="58" t="s">
        <v>1217</v>
      </c>
      <c r="B757" s="59" t="s">
        <v>737</v>
      </c>
      <c r="C757" s="59" t="s">
        <v>689</v>
      </c>
      <c r="D757" s="59" t="s">
        <v>980</v>
      </c>
      <c r="E757" s="60" t="s">
        <v>983</v>
      </c>
      <c r="F757" s="59" t="s">
        <v>764</v>
      </c>
      <c r="G757" s="61" t="str">
        <f t="shared" si="7"/>
        <v>Université_El_Hadj_Lakhdar_de_BatnaFaculté_des_Sciences_Économiques_et_Sciences_de_Gestion</v>
      </c>
    </row>
    <row r="758" spans="1:7">
      <c r="A758" s="58" t="s">
        <v>1217</v>
      </c>
      <c r="B758" s="59" t="s">
        <v>737</v>
      </c>
      <c r="C758" s="59" t="s">
        <v>689</v>
      </c>
      <c r="D758" s="59" t="s">
        <v>980</v>
      </c>
      <c r="E758" s="60" t="s">
        <v>983</v>
      </c>
      <c r="F758" s="59" t="s">
        <v>766</v>
      </c>
      <c r="G758" s="61" t="str">
        <f t="shared" si="7"/>
        <v>Université_El_Hadj_Lakhdar_de_BatnaFaculté_des_Sciences_Économiques_et_Sciences_de_Gestion</v>
      </c>
    </row>
    <row r="759" spans="1:7">
      <c r="A759" s="58" t="s">
        <v>1217</v>
      </c>
      <c r="B759" s="59" t="s">
        <v>737</v>
      </c>
      <c r="C759" s="59" t="s">
        <v>689</v>
      </c>
      <c r="D759" s="59" t="s">
        <v>980</v>
      </c>
      <c r="E759" s="60" t="s">
        <v>1223</v>
      </c>
      <c r="F759" s="59" t="s">
        <v>770</v>
      </c>
      <c r="G759" s="61" t="str">
        <f t="shared" si="7"/>
        <v>Université_El_Hadj_Lakhdar_de_BatnaFaculté_des_Sciences_Humaines,_Sciences_Sociales_Sciences_Islamiques</v>
      </c>
    </row>
    <row r="760" spans="1:7">
      <c r="A760" s="58" t="s">
        <v>1217</v>
      </c>
      <c r="B760" s="59" t="s">
        <v>737</v>
      </c>
      <c r="C760" s="59" t="s">
        <v>689</v>
      </c>
      <c r="D760" s="59" t="s">
        <v>980</v>
      </c>
      <c r="E760" s="60" t="s">
        <v>1223</v>
      </c>
      <c r="F760" s="59" t="s">
        <v>960</v>
      </c>
      <c r="G760" s="61" t="str">
        <f t="shared" si="7"/>
        <v>Université_El_Hadj_Lakhdar_de_BatnaFaculté_des_Sciences_Humaines,_Sciences_Sociales_Sciences_Islamiques</v>
      </c>
    </row>
    <row r="761" spans="1:7">
      <c r="A761" s="58" t="s">
        <v>1217</v>
      </c>
      <c r="B761" s="59" t="s">
        <v>737</v>
      </c>
      <c r="C761" s="59" t="s">
        <v>689</v>
      </c>
      <c r="D761" s="59" t="s">
        <v>980</v>
      </c>
      <c r="E761" s="60" t="s">
        <v>1223</v>
      </c>
      <c r="F761" s="59" t="s">
        <v>771</v>
      </c>
      <c r="G761" s="61" t="str">
        <f t="shared" si="7"/>
        <v>Université_El_Hadj_Lakhdar_de_BatnaFaculté_des_Sciences_Humaines,_Sciences_Sociales_Sciences_Islamiques</v>
      </c>
    </row>
    <row r="762" spans="1:7">
      <c r="A762" s="58" t="s">
        <v>1217</v>
      </c>
      <c r="B762" s="59" t="s">
        <v>737</v>
      </c>
      <c r="C762" s="59" t="s">
        <v>689</v>
      </c>
      <c r="D762" s="59" t="s">
        <v>980</v>
      </c>
      <c r="E762" s="60" t="s">
        <v>1224</v>
      </c>
      <c r="F762" s="59" t="s">
        <v>946</v>
      </c>
      <c r="G762" s="61" t="str">
        <f t="shared" si="7"/>
        <v>Université_El_Hadj_Lakhdar_de_BatnaInstitut_de_Génie_civil,_hydraulique_et_Architecture</v>
      </c>
    </row>
    <row r="763" spans="1:7">
      <c r="A763" s="58" t="s">
        <v>1217</v>
      </c>
      <c r="B763" s="59" t="s">
        <v>737</v>
      </c>
      <c r="C763" s="59" t="s">
        <v>689</v>
      </c>
      <c r="D763" s="59" t="s">
        <v>980</v>
      </c>
      <c r="E763" s="60" t="s">
        <v>1224</v>
      </c>
      <c r="F763" s="59" t="s">
        <v>878</v>
      </c>
      <c r="G763" s="61" t="str">
        <f t="shared" si="7"/>
        <v>Université_El_Hadj_Lakhdar_de_BatnaInstitut_de_Génie_civil,_hydraulique_et_Architecture</v>
      </c>
    </row>
    <row r="764" spans="1:7">
      <c r="A764" s="58" t="s">
        <v>1217</v>
      </c>
      <c r="B764" s="59" t="s">
        <v>737</v>
      </c>
      <c r="C764" s="59" t="s">
        <v>689</v>
      </c>
      <c r="D764" s="59" t="s">
        <v>980</v>
      </c>
      <c r="E764" s="60" t="s">
        <v>1224</v>
      </c>
      <c r="F764" s="59" t="s">
        <v>740</v>
      </c>
      <c r="G764" s="61" t="str">
        <f t="shared" si="7"/>
        <v>Université_El_Hadj_Lakhdar_de_BatnaInstitut_de_Génie_civil,_hydraulique_et_Architecture</v>
      </c>
    </row>
    <row r="765" spans="1:7">
      <c r="A765" s="58" t="s">
        <v>1217</v>
      </c>
      <c r="B765" s="59" t="s">
        <v>737</v>
      </c>
      <c r="C765" s="59" t="s">
        <v>689</v>
      </c>
      <c r="D765" s="59" t="s">
        <v>980</v>
      </c>
      <c r="E765" s="60" t="s">
        <v>821</v>
      </c>
      <c r="F765" s="59" t="s">
        <v>1225</v>
      </c>
      <c r="G765" s="61" t="str">
        <f t="shared" si="7"/>
        <v>Université_El_Hadj_Lakhdar_de_BatnaInstitut_des_Sciences_et_Techniques_des_Activités_Physiques_et_Sportifs</v>
      </c>
    </row>
    <row r="766" spans="1:7">
      <c r="A766" s="58" t="s">
        <v>1217</v>
      </c>
      <c r="B766" s="59" t="s">
        <v>737</v>
      </c>
      <c r="C766" s="59" t="s">
        <v>689</v>
      </c>
      <c r="D766" s="59" t="s">
        <v>980</v>
      </c>
      <c r="E766" s="60" t="s">
        <v>821</v>
      </c>
      <c r="F766" s="59" t="s">
        <v>1226</v>
      </c>
      <c r="G766" s="61" t="str">
        <f t="shared" si="7"/>
        <v>Université_El_Hadj_Lakhdar_de_BatnaInstitut_des_Sciences_et_Techniques_des_Activités_Physiques_et_Sportifs</v>
      </c>
    </row>
    <row r="767" spans="1:7">
      <c r="A767" s="58" t="s">
        <v>1217</v>
      </c>
      <c r="B767" s="59" t="s">
        <v>737</v>
      </c>
      <c r="C767" s="59" t="s">
        <v>689</v>
      </c>
      <c r="D767" s="59" t="s">
        <v>980</v>
      </c>
      <c r="E767" s="60" t="s">
        <v>821</v>
      </c>
      <c r="F767" s="59" t="s">
        <v>1227</v>
      </c>
      <c r="G767" s="61" t="str">
        <f t="shared" si="7"/>
        <v>Université_El_Hadj_Lakhdar_de_BatnaInstitut_des_Sciences_et_Techniques_des_Activités_Physiques_et_Sportifs</v>
      </c>
    </row>
    <row r="768" spans="1:7">
      <c r="A768" s="58" t="s">
        <v>1217</v>
      </c>
      <c r="B768" s="59" t="s">
        <v>737</v>
      </c>
      <c r="C768" s="59" t="s">
        <v>689</v>
      </c>
      <c r="D768" s="59" t="s">
        <v>980</v>
      </c>
      <c r="E768" s="60" t="s">
        <v>990</v>
      </c>
      <c r="F768" s="59" t="s">
        <v>837</v>
      </c>
      <c r="G768" s="61" t="str">
        <f t="shared" ref="G768:G831" si="8">CONCATENATE(SUBSTITUTE(C768," ","_"),SUBSTITUTE(E768," ","_"))</f>
        <v>Université_El_Hadj_Lakhdar_de_BatnaInstitut_des_Sciences_Vétérinaires_et_des_Sciences_Agronomiques</v>
      </c>
    </row>
    <row r="769" spans="1:7">
      <c r="A769" s="58" t="s">
        <v>1217</v>
      </c>
      <c r="B769" s="59" t="s">
        <v>737</v>
      </c>
      <c r="C769" s="59" t="s">
        <v>689</v>
      </c>
      <c r="D769" s="59" t="s">
        <v>980</v>
      </c>
      <c r="E769" s="60" t="s">
        <v>990</v>
      </c>
      <c r="F769" s="59" t="s">
        <v>1228</v>
      </c>
      <c r="G769" s="61" t="str">
        <f t="shared" si="8"/>
        <v>Université_El_Hadj_Lakhdar_de_BatnaInstitut_des_Sciences_Vétérinaires_et_des_Sciences_Agronomiques</v>
      </c>
    </row>
    <row r="770" spans="1:7">
      <c r="A770" s="58" t="s">
        <v>1217</v>
      </c>
      <c r="B770" s="59" t="s">
        <v>737</v>
      </c>
      <c r="C770" s="59" t="s">
        <v>689</v>
      </c>
      <c r="D770" s="59" t="s">
        <v>980</v>
      </c>
      <c r="E770" s="60" t="s">
        <v>990</v>
      </c>
      <c r="F770" s="59" t="s">
        <v>1229</v>
      </c>
      <c r="G770" s="61" t="str">
        <f t="shared" si="8"/>
        <v>Université_El_Hadj_Lakhdar_de_BatnaInstitut_des_Sciences_Vétérinaires_et_des_Sciences_Agronomiques</v>
      </c>
    </row>
    <row r="771" spans="1:7">
      <c r="A771" s="58" t="s">
        <v>1217</v>
      </c>
      <c r="B771" s="59" t="s">
        <v>737</v>
      </c>
      <c r="C771" s="59" t="s">
        <v>689</v>
      </c>
      <c r="D771" s="59" t="s">
        <v>980</v>
      </c>
      <c r="E771" s="60" t="s">
        <v>1230</v>
      </c>
      <c r="F771" s="59" t="s">
        <v>1231</v>
      </c>
      <c r="G771" s="61" t="str">
        <f t="shared" si="8"/>
        <v>Université_El_Hadj_Lakhdar_de_BatnaInstitut_d'Hygiène_et_Sécurité_Industrielle</v>
      </c>
    </row>
    <row r="772" spans="1:7">
      <c r="A772" s="58" t="s">
        <v>1217</v>
      </c>
      <c r="B772" s="59" t="s">
        <v>737</v>
      </c>
      <c r="C772" s="59" t="s">
        <v>689</v>
      </c>
      <c r="D772" s="59" t="s">
        <v>980</v>
      </c>
      <c r="E772" s="60" t="s">
        <v>1230</v>
      </c>
      <c r="F772" s="59" t="s">
        <v>1232</v>
      </c>
      <c r="G772" s="61" t="str">
        <f t="shared" si="8"/>
        <v>Université_El_Hadj_Lakhdar_de_BatnaInstitut_d'Hygiène_et_Sécurité_Industrielle</v>
      </c>
    </row>
    <row r="773" spans="1:7">
      <c r="A773" s="58" t="s">
        <v>1233</v>
      </c>
      <c r="B773" s="59" t="s">
        <v>737</v>
      </c>
      <c r="C773" s="59" t="s">
        <v>1234</v>
      </c>
      <c r="D773" s="59" t="s">
        <v>933</v>
      </c>
      <c r="E773" s="60" t="s">
        <v>753</v>
      </c>
      <c r="F773" s="59" t="s">
        <v>773</v>
      </c>
      <c r="G773" s="61" t="str">
        <f t="shared" si="8"/>
        <v>Université_El_OuedFaculté_de_Droit_et_des_Sciences_Politiques</v>
      </c>
    </row>
    <row r="774" spans="1:7">
      <c r="A774" s="58" t="s">
        <v>1233</v>
      </c>
      <c r="B774" s="59" t="s">
        <v>737</v>
      </c>
      <c r="C774" s="59" t="s">
        <v>1234</v>
      </c>
      <c r="D774" s="59" t="s">
        <v>933</v>
      </c>
      <c r="E774" s="60" t="s">
        <v>753</v>
      </c>
      <c r="F774" s="59" t="s">
        <v>775</v>
      </c>
      <c r="G774" s="61" t="str">
        <f t="shared" si="8"/>
        <v>Université_El_OuedFaculté_de_Droit_et_des_Sciences_Politiques</v>
      </c>
    </row>
    <row r="775" spans="1:7">
      <c r="A775" s="58" t="s">
        <v>1233</v>
      </c>
      <c r="B775" s="59" t="s">
        <v>737</v>
      </c>
      <c r="C775" s="59" t="s">
        <v>1234</v>
      </c>
      <c r="D775" s="59" t="s">
        <v>933</v>
      </c>
      <c r="E775" s="60" t="s">
        <v>742</v>
      </c>
      <c r="F775" s="59" t="s">
        <v>1235</v>
      </c>
      <c r="G775" s="61" t="str">
        <f t="shared" si="8"/>
        <v>Université_El_OuedFaculté_des_Lettres_et_des_Langues</v>
      </c>
    </row>
    <row r="776" spans="1:7">
      <c r="A776" s="58" t="s">
        <v>1233</v>
      </c>
      <c r="B776" s="59" t="s">
        <v>737</v>
      </c>
      <c r="C776" s="59" t="s">
        <v>1234</v>
      </c>
      <c r="D776" s="59" t="s">
        <v>933</v>
      </c>
      <c r="E776" s="60" t="s">
        <v>742</v>
      </c>
      <c r="F776" s="59" t="s">
        <v>1155</v>
      </c>
      <c r="G776" s="61" t="str">
        <f t="shared" si="8"/>
        <v>Université_El_OuedFaculté_des_Lettres_et_des_Langues</v>
      </c>
    </row>
    <row r="777" spans="1:7">
      <c r="A777" s="58" t="s">
        <v>1233</v>
      </c>
      <c r="B777" s="59" t="s">
        <v>737</v>
      </c>
      <c r="C777" s="59" t="s">
        <v>1234</v>
      </c>
      <c r="D777" s="59" t="s">
        <v>933</v>
      </c>
      <c r="E777" s="60" t="s">
        <v>742</v>
      </c>
      <c r="F777" s="59" t="s">
        <v>1236</v>
      </c>
      <c r="G777" s="61" t="str">
        <f t="shared" si="8"/>
        <v>Université_El_OuedFaculté_des_Lettres_et_des_Langues</v>
      </c>
    </row>
    <row r="778" spans="1:7">
      <c r="A778" s="58" t="s">
        <v>1233</v>
      </c>
      <c r="B778" s="59" t="s">
        <v>737</v>
      </c>
      <c r="C778" s="59" t="s">
        <v>1234</v>
      </c>
      <c r="D778" s="59" t="s">
        <v>933</v>
      </c>
      <c r="E778" s="60" t="s">
        <v>836</v>
      </c>
      <c r="F778" s="59" t="s">
        <v>791</v>
      </c>
      <c r="G778" s="61" t="str">
        <f t="shared" si="8"/>
        <v>Université_El_OuedFaculté_des_Sciences_de_la_Nature_et_de_la_Vie_</v>
      </c>
    </row>
    <row r="779" spans="1:7">
      <c r="A779" s="58" t="s">
        <v>1233</v>
      </c>
      <c r="B779" s="59" t="s">
        <v>737</v>
      </c>
      <c r="C779" s="59" t="s">
        <v>1234</v>
      </c>
      <c r="D779" s="59" t="s">
        <v>933</v>
      </c>
      <c r="E779" s="60" t="s">
        <v>818</v>
      </c>
      <c r="F779" s="59" t="s">
        <v>762</v>
      </c>
      <c r="G779" s="61" t="str">
        <f t="shared" si="8"/>
        <v>Université_El_OuedFaculté_des_Sciences_Economiques_et_Commerciales_et_Sciences_de_Gestion</v>
      </c>
    </row>
    <row r="780" spans="1:7">
      <c r="A780" s="58" t="s">
        <v>1233</v>
      </c>
      <c r="B780" s="59" t="s">
        <v>737</v>
      </c>
      <c r="C780" s="59" t="s">
        <v>1234</v>
      </c>
      <c r="D780" s="59" t="s">
        <v>933</v>
      </c>
      <c r="E780" s="60" t="s">
        <v>818</v>
      </c>
      <c r="F780" s="59" t="s">
        <v>764</v>
      </c>
      <c r="G780" s="61" t="str">
        <f t="shared" si="8"/>
        <v>Université_El_OuedFaculté_des_Sciences_Economiques_et_Commerciales_et_Sciences_de_Gestion</v>
      </c>
    </row>
    <row r="781" spans="1:7">
      <c r="A781" s="58" t="s">
        <v>1233</v>
      </c>
      <c r="B781" s="59" t="s">
        <v>737</v>
      </c>
      <c r="C781" s="59" t="s">
        <v>1234</v>
      </c>
      <c r="D781" s="59" t="s">
        <v>933</v>
      </c>
      <c r="E781" s="60" t="s">
        <v>818</v>
      </c>
      <c r="F781" s="59" t="s">
        <v>766</v>
      </c>
      <c r="G781" s="61" t="str">
        <f t="shared" si="8"/>
        <v>Université_El_OuedFaculté_des_Sciences_Economiques_et_Commerciales_et_Sciences_de_Gestion</v>
      </c>
    </row>
    <row r="782" spans="1:7">
      <c r="A782" s="58" t="s">
        <v>1233</v>
      </c>
      <c r="B782" s="59" t="s">
        <v>737</v>
      </c>
      <c r="C782" s="59" t="s">
        <v>1234</v>
      </c>
      <c r="D782" s="59" t="s">
        <v>933</v>
      </c>
      <c r="E782" s="60" t="s">
        <v>861</v>
      </c>
      <c r="F782" s="59" t="s">
        <v>931</v>
      </c>
      <c r="G782" s="61" t="str">
        <f t="shared" si="8"/>
        <v>Université_El_OuedFaculté_des_Sciences_et_Technologie</v>
      </c>
    </row>
    <row r="783" spans="1:7">
      <c r="A783" s="58" t="s">
        <v>1233</v>
      </c>
      <c r="B783" s="59" t="s">
        <v>737</v>
      </c>
      <c r="C783" s="59" t="s">
        <v>1234</v>
      </c>
      <c r="D783" s="59" t="s">
        <v>933</v>
      </c>
      <c r="E783" s="60" t="s">
        <v>861</v>
      </c>
      <c r="F783" s="59" t="s">
        <v>759</v>
      </c>
      <c r="G783" s="61" t="str">
        <f t="shared" si="8"/>
        <v>Université_El_OuedFaculté_des_Sciences_et_Technologie</v>
      </c>
    </row>
    <row r="784" spans="1:7">
      <c r="A784" s="58" t="s">
        <v>1233</v>
      </c>
      <c r="B784" s="59" t="s">
        <v>737</v>
      </c>
      <c r="C784" s="59" t="s">
        <v>1234</v>
      </c>
      <c r="D784" s="59" t="s">
        <v>933</v>
      </c>
      <c r="E784" s="60" t="s">
        <v>861</v>
      </c>
      <c r="F784" s="59" t="s">
        <v>1132</v>
      </c>
      <c r="G784" s="61" t="str">
        <f t="shared" si="8"/>
        <v>Université_El_OuedFaculté_des_Sciences_et_Technologie</v>
      </c>
    </row>
    <row r="785" spans="1:7">
      <c r="A785" s="58" t="s">
        <v>1233</v>
      </c>
      <c r="B785" s="59" t="s">
        <v>737</v>
      </c>
      <c r="C785" s="59" t="s">
        <v>1234</v>
      </c>
      <c r="D785" s="59" t="s">
        <v>933</v>
      </c>
      <c r="E785" s="60" t="s">
        <v>872</v>
      </c>
      <c r="F785" s="59" t="s">
        <v>770</v>
      </c>
      <c r="G785" s="61" t="str">
        <f t="shared" si="8"/>
        <v>Université_El_OuedFaculté_des_Sciences_Sociales_et_Humaines</v>
      </c>
    </row>
    <row r="786" spans="1:7">
      <c r="A786" s="58" t="s">
        <v>1233</v>
      </c>
      <c r="B786" s="59" t="s">
        <v>737</v>
      </c>
      <c r="C786" s="59" t="s">
        <v>1234</v>
      </c>
      <c r="D786" s="59" t="s">
        <v>933</v>
      </c>
      <c r="E786" s="60" t="s">
        <v>872</v>
      </c>
      <c r="F786" s="59" t="s">
        <v>771</v>
      </c>
      <c r="G786" s="61" t="str">
        <f t="shared" si="8"/>
        <v>Université_El_OuedFaculté_des_Sciences_Sociales_et_Humaines</v>
      </c>
    </row>
    <row r="787" spans="1:7">
      <c r="A787" s="58" t="s">
        <v>1233</v>
      </c>
      <c r="B787" s="59" t="s">
        <v>737</v>
      </c>
      <c r="C787" s="59" t="s">
        <v>1234</v>
      </c>
      <c r="D787" s="59" t="s">
        <v>933</v>
      </c>
      <c r="E787" s="60" t="s">
        <v>872</v>
      </c>
      <c r="F787" s="60" t="s">
        <v>960</v>
      </c>
      <c r="G787" s="61" t="str">
        <f t="shared" si="8"/>
        <v>Université_El_OuedFaculté_des_Sciences_Sociales_et_Humaines</v>
      </c>
    </row>
    <row r="788" spans="1:7">
      <c r="A788" s="58" t="s">
        <v>1237</v>
      </c>
      <c r="B788" s="59" t="s">
        <v>737</v>
      </c>
      <c r="C788" s="59" t="s">
        <v>1238</v>
      </c>
      <c r="D788" s="59" t="s">
        <v>937</v>
      </c>
      <c r="E788" s="60" t="s">
        <v>753</v>
      </c>
      <c r="F788" s="59" t="s">
        <v>1239</v>
      </c>
      <c r="G788" s="61" t="str">
        <f t="shared" si="8"/>
        <v>Université_El_TarfFaculté_de_Droit_et_des_Sciences_Politiques</v>
      </c>
    </row>
    <row r="789" spans="1:7">
      <c r="A789" s="58" t="s">
        <v>1237</v>
      </c>
      <c r="B789" s="59" t="s">
        <v>737</v>
      </c>
      <c r="C789" s="59" t="s">
        <v>1238</v>
      </c>
      <c r="D789" s="59" t="s">
        <v>937</v>
      </c>
      <c r="E789" s="60" t="s">
        <v>753</v>
      </c>
      <c r="F789" s="59" t="s">
        <v>775</v>
      </c>
      <c r="G789" s="61" t="str">
        <f t="shared" si="8"/>
        <v>Université_El_TarfFaculté_de_Droit_et_des_Sciences_Politiques</v>
      </c>
    </row>
    <row r="790" spans="1:7">
      <c r="A790" s="58" t="s">
        <v>1237</v>
      </c>
      <c r="B790" s="59" t="s">
        <v>737</v>
      </c>
      <c r="C790" s="59" t="s">
        <v>1238</v>
      </c>
      <c r="D790" s="59" t="s">
        <v>937</v>
      </c>
      <c r="E790" s="60" t="s">
        <v>742</v>
      </c>
      <c r="F790" s="66" t="s">
        <v>783</v>
      </c>
      <c r="G790" s="61" t="str">
        <f t="shared" si="8"/>
        <v>Université_El_TarfFaculté_des_Lettres_et_des_Langues</v>
      </c>
    </row>
    <row r="791" spans="1:7">
      <c r="A791" s="58" t="s">
        <v>1237</v>
      </c>
      <c r="B791" s="59" t="s">
        <v>737</v>
      </c>
      <c r="C791" s="59" t="s">
        <v>1238</v>
      </c>
      <c r="D791" s="59" t="s">
        <v>937</v>
      </c>
      <c r="E791" s="60" t="s">
        <v>742</v>
      </c>
      <c r="F791" s="59" t="s">
        <v>1240</v>
      </c>
      <c r="G791" s="61" t="str">
        <f t="shared" si="8"/>
        <v>Université_El_TarfFaculté_des_Lettres_et_des_Langues</v>
      </c>
    </row>
    <row r="792" spans="1:7">
      <c r="A792" s="58" t="s">
        <v>1237</v>
      </c>
      <c r="B792" s="59" t="s">
        <v>737</v>
      </c>
      <c r="C792" s="59" t="s">
        <v>1238</v>
      </c>
      <c r="D792" s="59" t="s">
        <v>937</v>
      </c>
      <c r="E792" s="60" t="s">
        <v>742</v>
      </c>
      <c r="F792" s="59" t="s">
        <v>1241</v>
      </c>
      <c r="G792" s="61" t="str">
        <f t="shared" si="8"/>
        <v>Université_El_TarfFaculté_des_Lettres_et_des_Langues</v>
      </c>
    </row>
    <row r="793" spans="1:7">
      <c r="A793" s="58" t="s">
        <v>1237</v>
      </c>
      <c r="B793" s="59" t="s">
        <v>737</v>
      </c>
      <c r="C793" s="59" t="s">
        <v>1238</v>
      </c>
      <c r="D793" s="59" t="s">
        <v>937</v>
      </c>
      <c r="E793" s="60" t="s">
        <v>836</v>
      </c>
      <c r="F793" s="59"/>
      <c r="G793" s="61" t="str">
        <f t="shared" si="8"/>
        <v>Université_El_TarfFaculté_des_Sciences_de_la_Nature_et_de_la_Vie_</v>
      </c>
    </row>
    <row r="794" spans="1:7">
      <c r="A794" s="58" t="s">
        <v>1237</v>
      </c>
      <c r="B794" s="59" t="s">
        <v>737</v>
      </c>
      <c r="C794" s="59" t="s">
        <v>1238</v>
      </c>
      <c r="D794" s="59" t="s">
        <v>937</v>
      </c>
      <c r="E794" s="60" t="s">
        <v>869</v>
      </c>
      <c r="F794" s="59" t="s">
        <v>762</v>
      </c>
      <c r="G794" s="61" t="str">
        <f t="shared" si="8"/>
        <v>Université_El_TarfFaculté_des_Sciences_Economiques_et_des_Sciences_Commerciales_et_des_Sciences_de_Gestion</v>
      </c>
    </row>
    <row r="795" spans="1:7">
      <c r="A795" s="58" t="s">
        <v>1237</v>
      </c>
      <c r="B795" s="59" t="s">
        <v>737</v>
      </c>
      <c r="C795" s="59" t="s">
        <v>1238</v>
      </c>
      <c r="D795" s="59" t="s">
        <v>937</v>
      </c>
      <c r="E795" s="60" t="s">
        <v>869</v>
      </c>
      <c r="F795" s="59" t="s">
        <v>764</v>
      </c>
      <c r="G795" s="61" t="str">
        <f t="shared" si="8"/>
        <v>Université_El_TarfFaculté_des_Sciences_Economiques_et_des_Sciences_Commerciales_et_des_Sciences_de_Gestion</v>
      </c>
    </row>
    <row r="796" spans="1:7">
      <c r="A796" s="58" t="s">
        <v>1237</v>
      </c>
      <c r="B796" s="59" t="s">
        <v>737</v>
      </c>
      <c r="C796" s="59" t="s">
        <v>1238</v>
      </c>
      <c r="D796" s="59" t="s">
        <v>937</v>
      </c>
      <c r="E796" s="60" t="s">
        <v>869</v>
      </c>
      <c r="F796" s="59" t="s">
        <v>766</v>
      </c>
      <c r="G796" s="61" t="str">
        <f t="shared" si="8"/>
        <v>Université_El_TarfFaculté_des_Sciences_Economiques_et_des_Sciences_Commerciales_et_des_Sciences_de_Gestion</v>
      </c>
    </row>
    <row r="797" spans="1:7">
      <c r="A797" s="58" t="s">
        <v>1237</v>
      </c>
      <c r="B797" s="59" t="s">
        <v>737</v>
      </c>
      <c r="C797" s="59" t="s">
        <v>1238</v>
      </c>
      <c r="D797" s="59" t="s">
        <v>937</v>
      </c>
      <c r="E797" s="60" t="s">
        <v>861</v>
      </c>
      <c r="F797" s="59" t="s">
        <v>1480</v>
      </c>
      <c r="G797" s="61" t="str">
        <f t="shared" si="8"/>
        <v>Université_El_TarfFaculté_des_Sciences_et_Technologie</v>
      </c>
    </row>
    <row r="798" spans="1:7">
      <c r="A798" s="58" t="s">
        <v>1237</v>
      </c>
      <c r="B798" s="59" t="s">
        <v>737</v>
      </c>
      <c r="C798" s="59" t="s">
        <v>1238</v>
      </c>
      <c r="D798" s="59" t="s">
        <v>937</v>
      </c>
      <c r="E798" s="60" t="s">
        <v>872</v>
      </c>
      <c r="F798" s="59" t="s">
        <v>770</v>
      </c>
      <c r="G798" s="61" t="str">
        <f t="shared" si="8"/>
        <v>Université_El_TarfFaculté_des_Sciences_Sociales_et_Humaines</v>
      </c>
    </row>
    <row r="799" spans="1:7">
      <c r="A799" s="58" t="s">
        <v>1237</v>
      </c>
      <c r="B799" s="59" t="s">
        <v>737</v>
      </c>
      <c r="C799" s="59" t="s">
        <v>1238</v>
      </c>
      <c r="D799" s="59" t="s">
        <v>937</v>
      </c>
      <c r="E799" s="60" t="s">
        <v>872</v>
      </c>
      <c r="F799" s="59" t="s">
        <v>771</v>
      </c>
      <c r="G799" s="61" t="str">
        <f t="shared" si="8"/>
        <v>Université_El_TarfFaculté_des_Sciences_Sociales_et_Humaines</v>
      </c>
    </row>
    <row r="800" spans="1:7">
      <c r="A800" s="58" t="s">
        <v>1242</v>
      </c>
      <c r="B800" s="59" t="s">
        <v>824</v>
      </c>
      <c r="C800" s="59" t="s">
        <v>1243</v>
      </c>
      <c r="D800" s="59" t="s">
        <v>994</v>
      </c>
      <c r="E800" s="60" t="s">
        <v>835</v>
      </c>
      <c r="F800" s="59" t="s">
        <v>1244</v>
      </c>
      <c r="G800" s="61" t="str">
        <f t="shared" si="8"/>
        <v>Université_Es_Sénia_d'OranFaculté_de_Droit</v>
      </c>
    </row>
    <row r="801" spans="1:7">
      <c r="A801" s="58" t="s">
        <v>1242</v>
      </c>
      <c r="B801" s="59" t="s">
        <v>824</v>
      </c>
      <c r="C801" s="59" t="s">
        <v>1243</v>
      </c>
      <c r="D801" s="59" t="s">
        <v>994</v>
      </c>
      <c r="E801" s="60" t="s">
        <v>835</v>
      </c>
      <c r="F801" s="59" t="s">
        <v>1245</v>
      </c>
      <c r="G801" s="61" t="str">
        <f t="shared" si="8"/>
        <v>Université_Es_Sénia_d'OranFaculté_de_Droit</v>
      </c>
    </row>
    <row r="802" spans="1:7">
      <c r="A802" s="58" t="s">
        <v>1242</v>
      </c>
      <c r="B802" s="59" t="s">
        <v>824</v>
      </c>
      <c r="C802" s="59" t="s">
        <v>1243</v>
      </c>
      <c r="D802" s="59" t="s">
        <v>994</v>
      </c>
      <c r="E802" s="60" t="s">
        <v>835</v>
      </c>
      <c r="F802" s="59" t="s">
        <v>1246</v>
      </c>
      <c r="G802" s="61" t="str">
        <f t="shared" si="8"/>
        <v>Université_Es_Sénia_d'OranFaculté_de_Droit</v>
      </c>
    </row>
    <row r="803" spans="1:7">
      <c r="A803" s="58" t="s">
        <v>1242</v>
      </c>
      <c r="B803" s="59" t="s">
        <v>824</v>
      </c>
      <c r="C803" s="59" t="s">
        <v>1243</v>
      </c>
      <c r="D803" s="59" t="s">
        <v>994</v>
      </c>
      <c r="E803" s="60" t="s">
        <v>781</v>
      </c>
      <c r="F803" s="59"/>
      <c r="G803" s="61" t="str">
        <f t="shared" si="8"/>
        <v>Université_Es_Sénia_d'OranFaculté_de_Médecine</v>
      </c>
    </row>
    <row r="804" spans="1:7">
      <c r="A804" s="58" t="s">
        <v>1242</v>
      </c>
      <c r="B804" s="59" t="s">
        <v>824</v>
      </c>
      <c r="C804" s="59" t="s">
        <v>1243</v>
      </c>
      <c r="D804" s="59" t="s">
        <v>994</v>
      </c>
      <c r="E804" s="60" t="s">
        <v>742</v>
      </c>
      <c r="F804" s="66" t="s">
        <v>984</v>
      </c>
      <c r="G804" s="61" t="str">
        <f t="shared" si="8"/>
        <v>Université_Es_Sénia_d'OranFaculté_des_Lettres_et_des_Langues</v>
      </c>
    </row>
    <row r="805" spans="1:7">
      <c r="A805" s="58" t="s">
        <v>1242</v>
      </c>
      <c r="B805" s="59" t="s">
        <v>824</v>
      </c>
      <c r="C805" s="59" t="s">
        <v>1243</v>
      </c>
      <c r="D805" s="59" t="s">
        <v>994</v>
      </c>
      <c r="E805" s="60" t="s">
        <v>742</v>
      </c>
      <c r="F805" s="59" t="s">
        <v>1247</v>
      </c>
      <c r="G805" s="61" t="str">
        <f t="shared" si="8"/>
        <v>Université_Es_Sénia_d'OranFaculté_des_Lettres_et_des_Langues</v>
      </c>
    </row>
    <row r="806" spans="1:7">
      <c r="A806" s="58" t="s">
        <v>1242</v>
      </c>
      <c r="B806" s="59" t="s">
        <v>824</v>
      </c>
      <c r="C806" s="59" t="s">
        <v>1243</v>
      </c>
      <c r="D806" s="59" t="s">
        <v>994</v>
      </c>
      <c r="E806" s="60" t="s">
        <v>742</v>
      </c>
      <c r="F806" s="59" t="s">
        <v>1248</v>
      </c>
      <c r="G806" s="61" t="str">
        <f t="shared" si="8"/>
        <v>Université_Es_Sénia_d'OranFaculté_des_Lettres_et_des_Langues</v>
      </c>
    </row>
    <row r="807" spans="1:7">
      <c r="A807" s="59" t="s">
        <v>1242</v>
      </c>
      <c r="B807" s="59" t="s">
        <v>824</v>
      </c>
      <c r="C807" s="59" t="s">
        <v>1243</v>
      </c>
      <c r="D807" s="59" t="s">
        <v>994</v>
      </c>
      <c r="E807" s="60" t="s">
        <v>742</v>
      </c>
      <c r="F807" s="59" t="s">
        <v>1249</v>
      </c>
      <c r="G807" s="61" t="str">
        <f t="shared" si="8"/>
        <v>Université_Es_Sénia_d'OranFaculté_des_Lettres_et_des_Langues</v>
      </c>
    </row>
    <row r="808" spans="1:7">
      <c r="A808" s="59" t="s">
        <v>1242</v>
      </c>
      <c r="B808" s="59" t="s">
        <v>824</v>
      </c>
      <c r="C808" s="59" t="s">
        <v>1243</v>
      </c>
      <c r="D808" s="59" t="s">
        <v>994</v>
      </c>
      <c r="E808" s="60" t="s">
        <v>836</v>
      </c>
      <c r="F808" s="59"/>
      <c r="G808" s="61" t="str">
        <f t="shared" si="8"/>
        <v>Université_Es_Sénia_d'OranFaculté_des_Sciences_de_la_Nature_et_de_la_Vie_</v>
      </c>
    </row>
    <row r="809" spans="1:7">
      <c r="A809" s="59" t="s">
        <v>1242</v>
      </c>
      <c r="B809" s="59" t="s">
        <v>824</v>
      </c>
      <c r="C809" s="59" t="s">
        <v>1243</v>
      </c>
      <c r="D809" s="59" t="s">
        <v>994</v>
      </c>
      <c r="E809" s="60" t="s">
        <v>1250</v>
      </c>
      <c r="F809" s="59" t="s">
        <v>1251</v>
      </c>
      <c r="G809" s="61" t="str">
        <f t="shared" si="8"/>
        <v>Université_Es_Sénia_d'OranFaculté_des_Sciences_de_la_Terre,_de_la_Géographie_et_de_l’Aménagement_du_Territoire</v>
      </c>
    </row>
    <row r="810" spans="1:7">
      <c r="A810" s="59" t="s">
        <v>1242</v>
      </c>
      <c r="B810" s="59" t="s">
        <v>824</v>
      </c>
      <c r="C810" s="59" t="s">
        <v>1243</v>
      </c>
      <c r="D810" s="59" t="s">
        <v>994</v>
      </c>
      <c r="E810" s="60" t="s">
        <v>1250</v>
      </c>
      <c r="F810" s="59" t="s">
        <v>1121</v>
      </c>
      <c r="G810" s="61" t="str">
        <f t="shared" si="8"/>
        <v>Université_Es_Sénia_d'OranFaculté_des_Sciences_de_la_Terre,_de_la_Géographie_et_de_l’Aménagement_du_Territoire</v>
      </c>
    </row>
    <row r="811" spans="1:7">
      <c r="A811" s="59" t="s">
        <v>1242</v>
      </c>
      <c r="B811" s="59" t="s">
        <v>824</v>
      </c>
      <c r="C811" s="59" t="s">
        <v>1243</v>
      </c>
      <c r="D811" s="59" t="s">
        <v>994</v>
      </c>
      <c r="E811" s="60" t="s">
        <v>1250</v>
      </c>
      <c r="F811" s="59" t="s">
        <v>1252</v>
      </c>
      <c r="G811" s="61" t="str">
        <f t="shared" si="8"/>
        <v>Université_Es_Sénia_d'OranFaculté_des_Sciences_de_la_Terre,_de_la_Géographie_et_de_l’Aménagement_du_Territoire</v>
      </c>
    </row>
    <row r="812" spans="1:7">
      <c r="A812" s="59" t="s">
        <v>1242</v>
      </c>
      <c r="B812" s="59" t="s">
        <v>824</v>
      </c>
      <c r="C812" s="59" t="s">
        <v>1243</v>
      </c>
      <c r="D812" s="59" t="s">
        <v>994</v>
      </c>
      <c r="E812" s="60" t="s">
        <v>1250</v>
      </c>
      <c r="F812" s="59" t="s">
        <v>1011</v>
      </c>
      <c r="G812" s="61" t="str">
        <f t="shared" si="8"/>
        <v>Université_Es_Sénia_d'OranFaculté_des_Sciences_de_la_Terre,_de_la_Géographie_et_de_l’Aménagement_du_Territoire</v>
      </c>
    </row>
    <row r="813" spans="1:7">
      <c r="A813" s="59" t="s">
        <v>1242</v>
      </c>
      <c r="B813" s="59" t="s">
        <v>824</v>
      </c>
      <c r="C813" s="59" t="s">
        <v>1243</v>
      </c>
      <c r="D813" s="59" t="s">
        <v>994</v>
      </c>
      <c r="E813" s="60" t="s">
        <v>1250</v>
      </c>
      <c r="F813" s="59"/>
      <c r="G813" s="61" t="str">
        <f t="shared" si="8"/>
        <v>Université_Es_Sénia_d'OranFaculté_des_Sciences_de_la_Terre,_de_la_Géographie_et_de_l’Aménagement_du_Territoire</v>
      </c>
    </row>
    <row r="814" spans="1:7">
      <c r="A814" s="59" t="s">
        <v>1242</v>
      </c>
      <c r="B814" s="59" t="s">
        <v>824</v>
      </c>
      <c r="C814" s="59" t="s">
        <v>1243</v>
      </c>
      <c r="D814" s="59" t="s">
        <v>994</v>
      </c>
      <c r="E814" s="60" t="s">
        <v>843</v>
      </c>
      <c r="F814" s="59"/>
      <c r="G814" s="61" t="str">
        <f t="shared" si="8"/>
        <v>Université_Es_Sénia_d'OranFaculté_des_Sciences_Economiques,_Commerciales_et_des_Sciences_de_Gestion</v>
      </c>
    </row>
    <row r="815" spans="1:7">
      <c r="A815" s="59" t="s">
        <v>1242</v>
      </c>
      <c r="B815" s="59" t="s">
        <v>824</v>
      </c>
      <c r="C815" s="59" t="s">
        <v>1243</v>
      </c>
      <c r="D815" s="59" t="s">
        <v>994</v>
      </c>
      <c r="E815" s="60" t="s">
        <v>1253</v>
      </c>
      <c r="F815" s="66" t="s">
        <v>754</v>
      </c>
      <c r="G815" s="61" t="str">
        <f t="shared" si="8"/>
        <v>Université_Es_Sénia_d'OranFaculté_des_Sciences_Exacte_et_Appliqué_</v>
      </c>
    </row>
    <row r="816" spans="1:7">
      <c r="A816" s="59" t="s">
        <v>1242</v>
      </c>
      <c r="B816" s="59" t="s">
        <v>824</v>
      </c>
      <c r="C816" s="59" t="s">
        <v>1243</v>
      </c>
      <c r="D816" s="59" t="s">
        <v>994</v>
      </c>
      <c r="E816" s="60" t="s">
        <v>1253</v>
      </c>
      <c r="F816" s="59" t="s">
        <v>808</v>
      </c>
      <c r="G816" s="61" t="str">
        <f t="shared" si="8"/>
        <v>Université_Es_Sénia_d'OranFaculté_des_Sciences_Exacte_et_Appliqué_</v>
      </c>
    </row>
    <row r="817" spans="1:7">
      <c r="A817" s="59" t="s">
        <v>1242</v>
      </c>
      <c r="B817" s="59" t="s">
        <v>824</v>
      </c>
      <c r="C817" s="59" t="s">
        <v>1243</v>
      </c>
      <c r="D817" s="59" t="s">
        <v>994</v>
      </c>
      <c r="E817" s="60" t="s">
        <v>1253</v>
      </c>
      <c r="F817" s="59" t="s">
        <v>812</v>
      </c>
      <c r="G817" s="61" t="str">
        <f t="shared" si="8"/>
        <v>Université_Es_Sénia_d'OranFaculté_des_Sciences_Exacte_et_Appliqué_</v>
      </c>
    </row>
    <row r="818" spans="1:7">
      <c r="A818" s="59" t="s">
        <v>1242</v>
      </c>
      <c r="B818" s="59" t="s">
        <v>824</v>
      </c>
      <c r="C818" s="59" t="s">
        <v>1243</v>
      </c>
      <c r="D818" s="59" t="s">
        <v>994</v>
      </c>
      <c r="E818" s="60" t="s">
        <v>1253</v>
      </c>
      <c r="F818" s="59" t="s">
        <v>755</v>
      </c>
      <c r="G818" s="61" t="str">
        <f t="shared" si="8"/>
        <v>Université_Es_Sénia_d'OranFaculté_des_Sciences_Exacte_et_Appliqué_</v>
      </c>
    </row>
    <row r="819" spans="1:7">
      <c r="A819" s="59" t="s">
        <v>1242</v>
      </c>
      <c r="B819" s="59" t="s">
        <v>824</v>
      </c>
      <c r="C819" s="59" t="s">
        <v>1243</v>
      </c>
      <c r="D819" s="59" t="s">
        <v>994</v>
      </c>
      <c r="E819" s="60" t="s">
        <v>999</v>
      </c>
      <c r="F819" s="59"/>
      <c r="G819" s="61" t="str">
        <f t="shared" si="8"/>
        <v>Université_Es_Sénia_d'OranFaculté_des_Sciences_Humaines_et_de_la_Civilisation_Islamique</v>
      </c>
    </row>
    <row r="820" spans="1:7">
      <c r="A820" s="59" t="s">
        <v>1242</v>
      </c>
      <c r="B820" s="59" t="s">
        <v>824</v>
      </c>
      <c r="C820" s="59" t="s">
        <v>1243</v>
      </c>
      <c r="D820" s="59" t="s">
        <v>994</v>
      </c>
      <c r="E820" s="60" t="s">
        <v>787</v>
      </c>
      <c r="F820" s="59" t="s">
        <v>1254</v>
      </c>
      <c r="G820" s="61" t="str">
        <f t="shared" si="8"/>
        <v>Université_Es_Sénia_d'OranFaculté_des_Sciences_Sociales</v>
      </c>
    </row>
    <row r="821" spans="1:7">
      <c r="A821" s="59" t="s">
        <v>1242</v>
      </c>
      <c r="B821" s="59" t="s">
        <v>824</v>
      </c>
      <c r="C821" s="59" t="s">
        <v>1243</v>
      </c>
      <c r="D821" s="59" t="s">
        <v>994</v>
      </c>
      <c r="E821" s="60" t="s">
        <v>787</v>
      </c>
      <c r="F821" s="59" t="s">
        <v>855</v>
      </c>
      <c r="G821" s="61" t="str">
        <f t="shared" si="8"/>
        <v>Université_Es_Sénia_d'OranFaculté_des_Sciences_Sociales</v>
      </c>
    </row>
    <row r="822" spans="1:7">
      <c r="A822" s="59" t="s">
        <v>1242</v>
      </c>
      <c r="B822" s="59" t="s">
        <v>824</v>
      </c>
      <c r="C822" s="59" t="s">
        <v>1243</v>
      </c>
      <c r="D822" s="59" t="s">
        <v>994</v>
      </c>
      <c r="E822" s="60" t="s">
        <v>787</v>
      </c>
      <c r="F822" s="59" t="s">
        <v>768</v>
      </c>
      <c r="G822" s="61" t="str">
        <f t="shared" si="8"/>
        <v>Université_Es_Sénia_d'OranFaculté_des_Sciences_Sociales</v>
      </c>
    </row>
    <row r="823" spans="1:7">
      <c r="A823" s="59" t="s">
        <v>1242</v>
      </c>
      <c r="B823" s="59" t="s">
        <v>824</v>
      </c>
      <c r="C823" s="59" t="s">
        <v>1243</v>
      </c>
      <c r="D823" s="59" t="s">
        <v>994</v>
      </c>
      <c r="E823" s="60" t="s">
        <v>787</v>
      </c>
      <c r="F823" s="59" t="s">
        <v>804</v>
      </c>
      <c r="G823" s="61" t="str">
        <f t="shared" si="8"/>
        <v>Université_Es_Sénia_d'OranFaculté_des_Sciences_Sociales</v>
      </c>
    </row>
    <row r="824" spans="1:7">
      <c r="A824" s="59" t="s">
        <v>1255</v>
      </c>
      <c r="B824" s="59" t="s">
        <v>737</v>
      </c>
      <c r="C824" s="59" t="s">
        <v>1256</v>
      </c>
      <c r="D824" s="59" t="s">
        <v>1001</v>
      </c>
      <c r="E824" s="60" t="s">
        <v>1257</v>
      </c>
      <c r="F824" s="59" t="s">
        <v>1258</v>
      </c>
      <c r="G824" s="61" t="str">
        <f t="shared" si="8"/>
        <v>Université_Ferhat_Abbes_de_Sétif_1Faculté_d’Architecture_et_des_Sciences_de_la_Terre</v>
      </c>
    </row>
    <row r="825" spans="1:7">
      <c r="A825" s="59" t="s">
        <v>1255</v>
      </c>
      <c r="B825" s="59" t="s">
        <v>737</v>
      </c>
      <c r="C825" s="59" t="s">
        <v>1256</v>
      </c>
      <c r="D825" s="59" t="s">
        <v>1001</v>
      </c>
      <c r="E825" s="60" t="s">
        <v>1257</v>
      </c>
      <c r="F825" s="59" t="s">
        <v>1259</v>
      </c>
      <c r="G825" s="61" t="str">
        <f t="shared" si="8"/>
        <v>Université_Ferhat_Abbes_de_Sétif_1Faculté_d’Architecture_et_des_Sciences_de_la_Terre</v>
      </c>
    </row>
    <row r="826" spans="1:7">
      <c r="A826" s="59" t="s">
        <v>1255</v>
      </c>
      <c r="B826" s="59" t="s">
        <v>737</v>
      </c>
      <c r="C826" s="59" t="s">
        <v>1256</v>
      </c>
      <c r="D826" s="59" t="s">
        <v>1001</v>
      </c>
      <c r="E826" s="60" t="s">
        <v>781</v>
      </c>
      <c r="F826" s="66" t="s">
        <v>973</v>
      </c>
      <c r="G826" s="61" t="str">
        <f t="shared" si="8"/>
        <v>Université_Ferhat_Abbes_de_Sétif_1Faculté_de_Médecine</v>
      </c>
    </row>
    <row r="827" spans="1:7">
      <c r="A827" s="59" t="s">
        <v>1255</v>
      </c>
      <c r="B827" s="59" t="s">
        <v>737</v>
      </c>
      <c r="C827" s="59" t="s">
        <v>1256</v>
      </c>
      <c r="D827" s="59" t="s">
        <v>1001</v>
      </c>
      <c r="E827" s="60" t="s">
        <v>781</v>
      </c>
      <c r="F827" s="59" t="s">
        <v>975</v>
      </c>
      <c r="G827" s="61" t="str">
        <f t="shared" si="8"/>
        <v>Université_Ferhat_Abbes_de_Sétif_1Faculté_de_Médecine</v>
      </c>
    </row>
    <row r="828" spans="1:7">
      <c r="A828" s="59" t="s">
        <v>1255</v>
      </c>
      <c r="B828" s="59" t="s">
        <v>737</v>
      </c>
      <c r="C828" s="59" t="s">
        <v>1256</v>
      </c>
      <c r="D828" s="59" t="s">
        <v>1001</v>
      </c>
      <c r="E828" s="60" t="s">
        <v>781</v>
      </c>
      <c r="F828" s="59" t="s">
        <v>1260</v>
      </c>
      <c r="G828" s="61" t="str">
        <f t="shared" si="8"/>
        <v>Université_Ferhat_Abbes_de_Sétif_1Faculté_de_Médecine</v>
      </c>
    </row>
    <row r="829" spans="1:7">
      <c r="A829" s="59" t="s">
        <v>1255</v>
      </c>
      <c r="B829" s="59" t="s">
        <v>737</v>
      </c>
      <c r="C829" s="59" t="s">
        <v>1256</v>
      </c>
      <c r="D829" s="59" t="s">
        <v>1001</v>
      </c>
      <c r="E829" s="60" t="s">
        <v>739</v>
      </c>
      <c r="F829" s="59" t="s">
        <v>948</v>
      </c>
      <c r="G829" s="61" t="str">
        <f t="shared" si="8"/>
        <v>Université_Ferhat_Abbes_de_Sétif_1Faculté_de_Technologie</v>
      </c>
    </row>
    <row r="830" spans="1:7">
      <c r="A830" s="59" t="s">
        <v>1255</v>
      </c>
      <c r="B830" s="59" t="s">
        <v>737</v>
      </c>
      <c r="C830" s="59" t="s">
        <v>1256</v>
      </c>
      <c r="D830" s="59" t="s">
        <v>1001</v>
      </c>
      <c r="E830" s="60" t="s">
        <v>739</v>
      </c>
      <c r="F830" s="59" t="s">
        <v>950</v>
      </c>
      <c r="G830" s="61" t="str">
        <f t="shared" si="8"/>
        <v>Université_Ferhat_Abbes_de_Sétif_1Faculté_de_Technologie</v>
      </c>
    </row>
    <row r="831" spans="1:7">
      <c r="A831" s="59" t="s">
        <v>1255</v>
      </c>
      <c r="B831" s="59" t="s">
        <v>737</v>
      </c>
      <c r="C831" s="59" t="s">
        <v>1256</v>
      </c>
      <c r="D831" s="59" t="s">
        <v>1001</v>
      </c>
      <c r="E831" s="60" t="s">
        <v>739</v>
      </c>
      <c r="F831" s="59" t="s">
        <v>1261</v>
      </c>
      <c r="G831" s="61" t="str">
        <f t="shared" si="8"/>
        <v>Université_Ferhat_Abbes_de_Sétif_1Faculté_de_Technologie</v>
      </c>
    </row>
    <row r="832" spans="1:7">
      <c r="A832" s="59" t="s">
        <v>1255</v>
      </c>
      <c r="B832" s="59" t="s">
        <v>737</v>
      </c>
      <c r="C832" s="59" t="s">
        <v>1256</v>
      </c>
      <c r="D832" s="59" t="s">
        <v>1001</v>
      </c>
      <c r="E832" s="60" t="s">
        <v>739</v>
      </c>
      <c r="F832" s="59" t="s">
        <v>1071</v>
      </c>
      <c r="G832" s="61" t="str">
        <f t="shared" ref="G832:G895" si="9">CONCATENATE(SUBSTITUTE(C832," ","_"),SUBSTITUTE(E832," ","_"))</f>
        <v>Université_Ferhat_Abbes_de_Sétif_1Faculté_de_Technologie</v>
      </c>
    </row>
    <row r="833" spans="1:7">
      <c r="A833" s="59" t="s">
        <v>1255</v>
      </c>
      <c r="B833" s="59" t="s">
        <v>737</v>
      </c>
      <c r="C833" s="59" t="s">
        <v>1256</v>
      </c>
      <c r="D833" s="59" t="s">
        <v>1001</v>
      </c>
      <c r="E833" s="60" t="s">
        <v>744</v>
      </c>
      <c r="F833" s="59" t="s">
        <v>808</v>
      </c>
      <c r="G833" s="61" t="str">
        <f t="shared" si="9"/>
        <v>Université_Ferhat_Abbes_de_Sétif_1Faculté_des_Sciences</v>
      </c>
    </row>
    <row r="834" spans="1:7">
      <c r="A834" s="59" t="s">
        <v>1255</v>
      </c>
      <c r="B834" s="59" t="s">
        <v>737</v>
      </c>
      <c r="C834" s="59" t="s">
        <v>1256</v>
      </c>
      <c r="D834" s="59" t="s">
        <v>1001</v>
      </c>
      <c r="E834" s="60" t="s">
        <v>744</v>
      </c>
      <c r="F834" s="59" t="s">
        <v>786</v>
      </c>
      <c r="G834" s="61" t="str">
        <f t="shared" si="9"/>
        <v>Université_Ferhat_Abbes_de_Sétif_1Faculté_des_Sciences</v>
      </c>
    </row>
    <row r="835" spans="1:7">
      <c r="A835" s="59" t="s">
        <v>1255</v>
      </c>
      <c r="B835" s="59" t="s">
        <v>737</v>
      </c>
      <c r="C835" s="59" t="s">
        <v>1256</v>
      </c>
      <c r="D835" s="59" t="s">
        <v>1001</v>
      </c>
      <c r="E835" s="60" t="s">
        <v>744</v>
      </c>
      <c r="F835" s="59" t="s">
        <v>812</v>
      </c>
      <c r="G835" s="61" t="str">
        <f t="shared" si="9"/>
        <v>Université_Ferhat_Abbes_de_Sétif_1Faculté_des_Sciences</v>
      </c>
    </row>
    <row r="836" spans="1:7">
      <c r="A836" s="59" t="s">
        <v>1255</v>
      </c>
      <c r="B836" s="59" t="s">
        <v>737</v>
      </c>
      <c r="C836" s="59" t="s">
        <v>1256</v>
      </c>
      <c r="D836" s="59" t="s">
        <v>1001</v>
      </c>
      <c r="E836" s="60" t="s">
        <v>744</v>
      </c>
      <c r="F836" s="59" t="s">
        <v>788</v>
      </c>
      <c r="G836" s="61" t="str">
        <f t="shared" si="9"/>
        <v>Université_Ferhat_Abbes_de_Sétif_1Faculté_des_Sciences</v>
      </c>
    </row>
    <row r="837" spans="1:7">
      <c r="A837" s="59" t="s">
        <v>1255</v>
      </c>
      <c r="B837" s="59" t="s">
        <v>737</v>
      </c>
      <c r="C837" s="59" t="s">
        <v>1256</v>
      </c>
      <c r="D837" s="59" t="s">
        <v>1001</v>
      </c>
      <c r="E837" s="60" t="s">
        <v>836</v>
      </c>
      <c r="F837" s="59" t="s">
        <v>995</v>
      </c>
      <c r="G837" s="61" t="str">
        <f t="shared" si="9"/>
        <v>Université_Ferhat_Abbes_de_Sétif_1Faculté_des_Sciences_de_la_Nature_et_de_la_Vie_</v>
      </c>
    </row>
    <row r="838" spans="1:7">
      <c r="A838" s="59" t="s">
        <v>1255</v>
      </c>
      <c r="B838" s="59" t="s">
        <v>737</v>
      </c>
      <c r="C838" s="59" t="s">
        <v>1256</v>
      </c>
      <c r="D838" s="59" t="s">
        <v>1001</v>
      </c>
      <c r="E838" s="60" t="s">
        <v>836</v>
      </c>
      <c r="F838" s="59" t="s">
        <v>1262</v>
      </c>
      <c r="G838" s="61" t="str">
        <f t="shared" si="9"/>
        <v>Université_Ferhat_Abbes_de_Sétif_1Faculté_des_Sciences_de_la_Nature_et_de_la_Vie_</v>
      </c>
    </row>
    <row r="839" spans="1:7">
      <c r="A839" s="59" t="s">
        <v>1255</v>
      </c>
      <c r="B839" s="59" t="s">
        <v>737</v>
      </c>
      <c r="C839" s="59" t="s">
        <v>1256</v>
      </c>
      <c r="D839" s="59" t="s">
        <v>1001</v>
      </c>
      <c r="E839" s="60" t="s">
        <v>836</v>
      </c>
      <c r="F839" s="59" t="s">
        <v>1263</v>
      </c>
      <c r="G839" s="61" t="str">
        <f t="shared" si="9"/>
        <v>Université_Ferhat_Abbes_de_Sétif_1Faculté_des_Sciences_de_la_Nature_et_de_la_Vie_</v>
      </c>
    </row>
    <row r="840" spans="1:7">
      <c r="A840" s="59" t="s">
        <v>1255</v>
      </c>
      <c r="B840" s="59" t="s">
        <v>737</v>
      </c>
      <c r="C840" s="59" t="s">
        <v>1256</v>
      </c>
      <c r="D840" s="59" t="s">
        <v>1001</v>
      </c>
      <c r="E840" s="60" t="s">
        <v>836</v>
      </c>
      <c r="F840" s="59" t="s">
        <v>757</v>
      </c>
      <c r="G840" s="61" t="str">
        <f t="shared" si="9"/>
        <v>Université_Ferhat_Abbes_de_Sétif_1Faculté_des_Sciences_de_la_Nature_et_de_la_Vie_</v>
      </c>
    </row>
    <row r="841" spans="1:7">
      <c r="A841" s="62" t="s">
        <v>1255</v>
      </c>
      <c r="B841" s="62" t="s">
        <v>737</v>
      </c>
      <c r="C841" s="59" t="s">
        <v>1256</v>
      </c>
      <c r="D841" s="62" t="s">
        <v>1001</v>
      </c>
      <c r="E841" s="60" t="s">
        <v>818</v>
      </c>
      <c r="F841" s="59" t="s">
        <v>762</v>
      </c>
      <c r="G841" s="61" t="str">
        <f t="shared" si="9"/>
        <v>Université_Ferhat_Abbes_de_Sétif_1Faculté_des_Sciences_Economiques_et_Commerciales_et_Sciences_de_Gestion</v>
      </c>
    </row>
    <row r="842" spans="1:7">
      <c r="A842" s="59" t="s">
        <v>1255</v>
      </c>
      <c r="B842" s="59" t="s">
        <v>737</v>
      </c>
      <c r="C842" s="59" t="s">
        <v>1256</v>
      </c>
      <c r="D842" s="59" t="s">
        <v>1001</v>
      </c>
      <c r="E842" s="60" t="s">
        <v>818</v>
      </c>
      <c r="F842" s="59" t="s">
        <v>764</v>
      </c>
      <c r="G842" s="61" t="str">
        <f t="shared" si="9"/>
        <v>Université_Ferhat_Abbes_de_Sétif_1Faculté_des_Sciences_Economiques_et_Commerciales_et_Sciences_de_Gestion</v>
      </c>
    </row>
    <row r="843" spans="1:7">
      <c r="A843" s="59" t="s">
        <v>1255</v>
      </c>
      <c r="B843" s="59" t="s">
        <v>737</v>
      </c>
      <c r="C843" s="59" t="s">
        <v>1256</v>
      </c>
      <c r="D843" s="59" t="s">
        <v>1001</v>
      </c>
      <c r="E843" s="60" t="s">
        <v>818</v>
      </c>
      <c r="F843" s="59" t="s">
        <v>766</v>
      </c>
      <c r="G843" s="61" t="str">
        <f t="shared" si="9"/>
        <v>Université_Ferhat_Abbes_de_Sétif_1Faculté_des_Sciences_Economiques_et_Commerciales_et_Sciences_de_Gestion</v>
      </c>
    </row>
    <row r="844" spans="1:7">
      <c r="A844" s="59" t="s">
        <v>1255</v>
      </c>
      <c r="B844" s="59" t="s">
        <v>737</v>
      </c>
      <c r="C844" s="59" t="s">
        <v>1256</v>
      </c>
      <c r="D844" s="59" t="s">
        <v>1001</v>
      </c>
      <c r="E844" s="60" t="s">
        <v>1264</v>
      </c>
      <c r="F844" s="59" t="s">
        <v>1265</v>
      </c>
      <c r="G844" s="61" t="str">
        <f t="shared" si="9"/>
        <v>Université_Ferhat_Abbes_de_Sétif_1Institut_d’Optique_et_Mécanique_de_Précision</v>
      </c>
    </row>
    <row r="845" spans="1:7">
      <c r="A845" s="59" t="s">
        <v>1255</v>
      </c>
      <c r="B845" s="59" t="s">
        <v>737</v>
      </c>
      <c r="C845" s="59" t="s">
        <v>1256</v>
      </c>
      <c r="D845" s="59" t="s">
        <v>1001</v>
      </c>
      <c r="E845" s="60" t="s">
        <v>1264</v>
      </c>
      <c r="F845" s="59" t="s">
        <v>1266</v>
      </c>
      <c r="G845" s="61" t="str">
        <f t="shared" si="9"/>
        <v>Université_Ferhat_Abbes_de_Sétif_1Institut_d’Optique_et_Mécanique_de_Précision</v>
      </c>
    </row>
    <row r="846" spans="1:7">
      <c r="A846" s="59" t="s">
        <v>1267</v>
      </c>
      <c r="B846" s="59" t="s">
        <v>866</v>
      </c>
      <c r="C846" s="59" t="s">
        <v>690</v>
      </c>
      <c r="D846" s="59" t="s">
        <v>1006</v>
      </c>
      <c r="E846" s="60" t="s">
        <v>753</v>
      </c>
      <c r="F846" s="59" t="s">
        <v>868</v>
      </c>
      <c r="G846" s="61" t="str">
        <f t="shared" si="9"/>
        <v>Université_Hassiba_Ben_Bouali_de_ChlefFaculté_de_Droit_et_des_Sciences_Politiques</v>
      </c>
    </row>
    <row r="847" spans="1:7">
      <c r="A847" s="59" t="s">
        <v>1267</v>
      </c>
      <c r="B847" s="59" t="s">
        <v>866</v>
      </c>
      <c r="C847" s="59" t="s">
        <v>690</v>
      </c>
      <c r="D847" s="59" t="s">
        <v>1006</v>
      </c>
      <c r="E847" s="60" t="s">
        <v>753</v>
      </c>
      <c r="F847" s="59" t="s">
        <v>870</v>
      </c>
      <c r="G847" s="61" t="str">
        <f t="shared" si="9"/>
        <v>Université_Hassiba_Ben_Bouali_de_ChlefFaculté_de_Droit_et_des_Sciences_Politiques</v>
      </c>
    </row>
    <row r="848" spans="1:7">
      <c r="A848" s="59" t="s">
        <v>1267</v>
      </c>
      <c r="B848" s="59" t="s">
        <v>866</v>
      </c>
      <c r="C848" s="59" t="s">
        <v>690</v>
      </c>
      <c r="D848" s="59" t="s">
        <v>1006</v>
      </c>
      <c r="E848" s="60" t="s">
        <v>753</v>
      </c>
      <c r="F848" s="59" t="s">
        <v>940</v>
      </c>
      <c r="G848" s="61" t="str">
        <f t="shared" si="9"/>
        <v>Université_Hassiba_Ben_Bouali_de_ChlefFaculté_de_Droit_et_des_Sciences_Politiques</v>
      </c>
    </row>
    <row r="849" spans="1:7">
      <c r="A849" s="59" t="s">
        <v>1267</v>
      </c>
      <c r="B849" s="59" t="s">
        <v>866</v>
      </c>
      <c r="C849" s="59" t="s">
        <v>690</v>
      </c>
      <c r="D849" s="59" t="s">
        <v>1006</v>
      </c>
      <c r="E849" s="60" t="s">
        <v>1268</v>
      </c>
      <c r="F849" s="59" t="s">
        <v>880</v>
      </c>
      <c r="G849" s="61" t="str">
        <f t="shared" si="9"/>
        <v>Université_Hassiba_Ben_Bouali_de_ChlefFaculté_de_Génie_Civil_et_d'Architecture </v>
      </c>
    </row>
    <row r="850" spans="1:7">
      <c r="A850" s="59" t="s">
        <v>1267</v>
      </c>
      <c r="B850" s="59" t="s">
        <v>866</v>
      </c>
      <c r="C850" s="59" t="s">
        <v>690</v>
      </c>
      <c r="D850" s="59" t="s">
        <v>1006</v>
      </c>
      <c r="E850" s="60" t="s">
        <v>1268</v>
      </c>
      <c r="F850" s="59" t="s">
        <v>740</v>
      </c>
      <c r="G850" s="61" t="str">
        <f t="shared" si="9"/>
        <v>Université_Hassiba_Ben_Bouali_de_ChlefFaculté_de_Génie_Civil_et_d'Architecture </v>
      </c>
    </row>
    <row r="851" spans="1:7">
      <c r="A851" s="59" t="s">
        <v>1267</v>
      </c>
      <c r="B851" s="59" t="s">
        <v>866</v>
      </c>
      <c r="C851" s="59" t="s">
        <v>690</v>
      </c>
      <c r="D851" s="59" t="s">
        <v>1006</v>
      </c>
      <c r="E851" s="60" t="s">
        <v>1268</v>
      </c>
      <c r="F851" s="59" t="s">
        <v>919</v>
      </c>
      <c r="G851" s="61" t="str">
        <f t="shared" si="9"/>
        <v>Université_Hassiba_Ben_Bouali_de_ChlefFaculté_de_Génie_Civil_et_d'Architecture </v>
      </c>
    </row>
    <row r="852" spans="1:7">
      <c r="A852" s="59" t="s">
        <v>1267</v>
      </c>
      <c r="B852" s="59" t="s">
        <v>866</v>
      </c>
      <c r="C852" s="59" t="s">
        <v>690</v>
      </c>
      <c r="D852" s="59" t="s">
        <v>1006</v>
      </c>
      <c r="E852" s="60" t="s">
        <v>739</v>
      </c>
      <c r="F852" s="59" t="s">
        <v>797</v>
      </c>
      <c r="G852" s="61" t="str">
        <f t="shared" si="9"/>
        <v>Université_Hassiba_Ben_Bouali_de_ChlefFaculté_de_Technologie</v>
      </c>
    </row>
    <row r="853" spans="1:7">
      <c r="A853" s="59" t="s">
        <v>1267</v>
      </c>
      <c r="B853" s="59" t="s">
        <v>866</v>
      </c>
      <c r="C853" s="59" t="s">
        <v>690</v>
      </c>
      <c r="D853" s="59" t="s">
        <v>1006</v>
      </c>
      <c r="E853" s="60" t="s">
        <v>739</v>
      </c>
      <c r="F853" s="59" t="s">
        <v>798</v>
      </c>
      <c r="G853" s="61" t="str">
        <f t="shared" si="9"/>
        <v>Université_Hassiba_Ben_Bouali_de_ChlefFaculté_de_Technologie</v>
      </c>
    </row>
    <row r="854" spans="1:7">
      <c r="A854" s="59" t="s">
        <v>1267</v>
      </c>
      <c r="B854" s="59" t="s">
        <v>866</v>
      </c>
      <c r="C854" s="59" t="s">
        <v>690</v>
      </c>
      <c r="D854" s="59" t="s">
        <v>1006</v>
      </c>
      <c r="E854" s="60" t="s">
        <v>739</v>
      </c>
      <c r="F854" s="59" t="s">
        <v>1141</v>
      </c>
      <c r="G854" s="61" t="str">
        <f t="shared" si="9"/>
        <v>Université_Hassiba_Ben_Bouali_de_ChlefFaculté_de_Technologie</v>
      </c>
    </row>
    <row r="855" spans="1:7">
      <c r="A855" s="59" t="s">
        <v>1267</v>
      </c>
      <c r="B855" s="59" t="s">
        <v>866</v>
      </c>
      <c r="C855" s="59" t="s">
        <v>690</v>
      </c>
      <c r="D855" s="59" t="s">
        <v>1006</v>
      </c>
      <c r="E855" s="60" t="s">
        <v>739</v>
      </c>
      <c r="F855" s="59" t="s">
        <v>1269</v>
      </c>
      <c r="G855" s="61" t="str">
        <f t="shared" si="9"/>
        <v>Université_Hassiba_Ben_Bouali_de_ChlefFaculté_de_Technologie</v>
      </c>
    </row>
    <row r="856" spans="1:7">
      <c r="A856" s="59" t="s">
        <v>1267</v>
      </c>
      <c r="B856" s="59" t="s">
        <v>866</v>
      </c>
      <c r="C856" s="59" t="s">
        <v>690</v>
      </c>
      <c r="D856" s="59" t="s">
        <v>1006</v>
      </c>
      <c r="E856" s="60" t="s">
        <v>742</v>
      </c>
      <c r="F856" s="66" t="s">
        <v>1152</v>
      </c>
      <c r="G856" s="61" t="str">
        <f t="shared" si="9"/>
        <v>Université_Hassiba_Ben_Bouali_de_ChlefFaculté_des_Lettres_et_des_Langues</v>
      </c>
    </row>
    <row r="857" spans="1:7">
      <c r="A857" s="59" t="s">
        <v>1267</v>
      </c>
      <c r="B857" s="59" t="s">
        <v>866</v>
      </c>
      <c r="C857" s="59" t="s">
        <v>690</v>
      </c>
      <c r="D857" s="59" t="s">
        <v>1006</v>
      </c>
      <c r="E857" s="60" t="s">
        <v>742</v>
      </c>
      <c r="F857" s="59" t="s">
        <v>1153</v>
      </c>
      <c r="G857" s="61" t="str">
        <f t="shared" si="9"/>
        <v>Université_Hassiba_Ben_Bouali_de_ChlefFaculté_des_Lettres_et_des_Langues</v>
      </c>
    </row>
    <row r="858" spans="1:7">
      <c r="A858" s="59" t="s">
        <v>1267</v>
      </c>
      <c r="B858" s="59" t="s">
        <v>866</v>
      </c>
      <c r="C858" s="59" t="s">
        <v>690</v>
      </c>
      <c r="D858" s="59" t="s">
        <v>1006</v>
      </c>
      <c r="E858" s="60" t="s">
        <v>742</v>
      </c>
      <c r="F858" s="59" t="s">
        <v>1218</v>
      </c>
      <c r="G858" s="61" t="str">
        <f t="shared" si="9"/>
        <v>Université_Hassiba_Ben_Bouali_de_ChlefFaculté_des_Lettres_et_des_Langues</v>
      </c>
    </row>
    <row r="859" spans="1:7">
      <c r="A859" s="59" t="s">
        <v>1267</v>
      </c>
      <c r="B859" s="59" t="s">
        <v>866</v>
      </c>
      <c r="C859" s="59" t="s">
        <v>690</v>
      </c>
      <c r="D859" s="59" t="s">
        <v>1006</v>
      </c>
      <c r="E859" s="60" t="s">
        <v>744</v>
      </c>
      <c r="F859" s="59" t="s">
        <v>791</v>
      </c>
      <c r="G859" s="61" t="str">
        <f t="shared" si="9"/>
        <v>Université_Hassiba_Ben_Bouali_de_ChlefFaculté_des_Sciences</v>
      </c>
    </row>
    <row r="860" spans="1:7">
      <c r="A860" s="59" t="s">
        <v>1267</v>
      </c>
      <c r="B860" s="59" t="s">
        <v>866</v>
      </c>
      <c r="C860" s="59" t="s">
        <v>690</v>
      </c>
      <c r="D860" s="59" t="s">
        <v>1006</v>
      </c>
      <c r="E860" s="60" t="s">
        <v>744</v>
      </c>
      <c r="F860" s="59" t="s">
        <v>808</v>
      </c>
      <c r="G860" s="61" t="str">
        <f t="shared" si="9"/>
        <v>Université_Hassiba_Ben_Bouali_de_ChlefFaculté_des_Sciences</v>
      </c>
    </row>
    <row r="861" spans="1:7">
      <c r="A861" s="59" t="s">
        <v>1267</v>
      </c>
      <c r="B861" s="59" t="s">
        <v>866</v>
      </c>
      <c r="C861" s="59" t="s">
        <v>690</v>
      </c>
      <c r="D861" s="59" t="s">
        <v>1006</v>
      </c>
      <c r="E861" s="60" t="s">
        <v>744</v>
      </c>
      <c r="F861" s="59" t="s">
        <v>810</v>
      </c>
      <c r="G861" s="61" t="str">
        <f t="shared" si="9"/>
        <v>Université_Hassiba_Ben_Bouali_de_ChlefFaculté_des_Sciences</v>
      </c>
    </row>
    <row r="862" spans="1:7">
      <c r="A862" s="58" t="s">
        <v>1267</v>
      </c>
      <c r="B862" s="59" t="s">
        <v>866</v>
      </c>
      <c r="C862" s="59" t="s">
        <v>690</v>
      </c>
      <c r="D862" s="59" t="s">
        <v>1006</v>
      </c>
      <c r="E862" s="60" t="s">
        <v>744</v>
      </c>
      <c r="F862" s="59" t="s">
        <v>812</v>
      </c>
      <c r="G862" s="61" t="str">
        <f t="shared" si="9"/>
        <v>Université_Hassiba_Ben_Bouali_de_ChlefFaculté_des_Sciences</v>
      </c>
    </row>
    <row r="863" spans="1:7">
      <c r="A863" s="58" t="s">
        <v>1267</v>
      </c>
      <c r="B863" s="59" t="s">
        <v>866</v>
      </c>
      <c r="C863" s="59" t="s">
        <v>690</v>
      </c>
      <c r="D863" s="59" t="s">
        <v>1006</v>
      </c>
      <c r="E863" s="60" t="s">
        <v>744</v>
      </c>
      <c r="F863" s="59" t="s">
        <v>788</v>
      </c>
      <c r="G863" s="61" t="str">
        <f t="shared" si="9"/>
        <v>Université_Hassiba_Ben_Bouali_de_ChlefFaculté_des_Sciences</v>
      </c>
    </row>
    <row r="864" spans="1:7">
      <c r="A864" s="58" t="s">
        <v>1267</v>
      </c>
      <c r="B864" s="59" t="s">
        <v>866</v>
      </c>
      <c r="C864" s="59" t="s">
        <v>690</v>
      </c>
      <c r="D864" s="59" t="s">
        <v>1006</v>
      </c>
      <c r="E864" s="60" t="s">
        <v>843</v>
      </c>
      <c r="F864" s="59" t="s">
        <v>1270</v>
      </c>
      <c r="G864" s="61" t="str">
        <f t="shared" si="9"/>
        <v>Université_Hassiba_Ben_Bouali_de_ChlefFaculté_des_Sciences_Economiques,_Commerciales_et_des_Sciences_de_Gestion</v>
      </c>
    </row>
    <row r="865" spans="1:7">
      <c r="A865" s="58" t="s">
        <v>1267</v>
      </c>
      <c r="B865" s="59" t="s">
        <v>866</v>
      </c>
      <c r="C865" s="59" t="s">
        <v>690</v>
      </c>
      <c r="D865" s="59" t="s">
        <v>1006</v>
      </c>
      <c r="E865" s="60" t="s">
        <v>843</v>
      </c>
      <c r="F865" s="59" t="s">
        <v>1271</v>
      </c>
      <c r="G865" s="61" t="str">
        <f t="shared" si="9"/>
        <v>Université_Hassiba_Ben_Bouali_de_ChlefFaculté_des_Sciences_Economiques,_Commerciales_et_des_Sciences_de_Gestion</v>
      </c>
    </row>
    <row r="866" spans="1:7">
      <c r="A866" s="58" t="s">
        <v>1267</v>
      </c>
      <c r="B866" s="59" t="s">
        <v>866</v>
      </c>
      <c r="C866" s="59" t="s">
        <v>690</v>
      </c>
      <c r="D866" s="59" t="s">
        <v>1006</v>
      </c>
      <c r="E866" s="60" t="s">
        <v>843</v>
      </c>
      <c r="F866" s="59" t="s">
        <v>1272</v>
      </c>
      <c r="G866" s="61" t="str">
        <f t="shared" si="9"/>
        <v>Université_Hassiba_Ben_Bouali_de_ChlefFaculté_des_Sciences_Economiques,_Commerciales_et_des_Sciences_de_Gestion</v>
      </c>
    </row>
    <row r="867" spans="1:7">
      <c r="A867" s="58" t="s">
        <v>1267</v>
      </c>
      <c r="B867" s="59" t="s">
        <v>866</v>
      </c>
      <c r="C867" s="59" t="s">
        <v>690</v>
      </c>
      <c r="D867" s="59" t="s">
        <v>1006</v>
      </c>
      <c r="E867" s="60" t="s">
        <v>1273</v>
      </c>
      <c r="F867" s="59" t="s">
        <v>1274</v>
      </c>
      <c r="G867" s="61" t="str">
        <f t="shared" si="9"/>
        <v>Université_Hassiba_Ben_Bouali_de_ChlefFaculté_des_Sciences_Humaines_et_Sciences_Sociales </v>
      </c>
    </row>
    <row r="868" spans="1:7">
      <c r="A868" s="58" t="s">
        <v>1267</v>
      </c>
      <c r="B868" s="59" t="s">
        <v>866</v>
      </c>
      <c r="C868" s="59" t="s">
        <v>690</v>
      </c>
      <c r="D868" s="59" t="s">
        <v>1006</v>
      </c>
      <c r="E868" s="60" t="s">
        <v>1273</v>
      </c>
      <c r="F868" s="59" t="s">
        <v>959</v>
      </c>
      <c r="G868" s="61" t="str">
        <f t="shared" si="9"/>
        <v>Université_Hassiba_Ben_Bouali_de_ChlefFaculté_des_Sciences_Humaines_et_Sciences_Sociales </v>
      </c>
    </row>
    <row r="869" spans="1:7">
      <c r="A869" s="58" t="s">
        <v>1267</v>
      </c>
      <c r="B869" s="59" t="s">
        <v>866</v>
      </c>
      <c r="C869" s="59" t="s">
        <v>690</v>
      </c>
      <c r="D869" s="59" t="s">
        <v>1006</v>
      </c>
      <c r="E869" s="60" t="s">
        <v>1163</v>
      </c>
      <c r="F869" s="59" t="s">
        <v>1275</v>
      </c>
      <c r="G869" s="61" t="str">
        <f t="shared" si="9"/>
        <v>Université_Hassiba_Ben_Bouali_de_ChlefInstitut_d'Education_Physique_et_Sportive </v>
      </c>
    </row>
    <row r="870" spans="1:7">
      <c r="A870" s="58" t="s">
        <v>1267</v>
      </c>
      <c r="B870" s="59" t="s">
        <v>866</v>
      </c>
      <c r="C870" s="59" t="s">
        <v>690</v>
      </c>
      <c r="D870" s="59" t="s">
        <v>1006</v>
      </c>
      <c r="E870" s="60" t="s">
        <v>1163</v>
      </c>
      <c r="F870" s="59" t="s">
        <v>862</v>
      </c>
      <c r="G870" s="61" t="str">
        <f t="shared" si="9"/>
        <v>Université_Hassiba_Ben_Bouali_de_ChlefInstitut_d'Education_Physique_et_Sportive </v>
      </c>
    </row>
    <row r="871" spans="1:7">
      <c r="A871" s="58" t="s">
        <v>1267</v>
      </c>
      <c r="B871" s="59" t="s">
        <v>866</v>
      </c>
      <c r="C871" s="59" t="s">
        <v>690</v>
      </c>
      <c r="D871" s="59" t="s">
        <v>1006</v>
      </c>
      <c r="E871" s="60" t="s">
        <v>1163</v>
      </c>
      <c r="F871" s="59" t="s">
        <v>1276</v>
      </c>
      <c r="G871" s="61" t="str">
        <f t="shared" si="9"/>
        <v>Université_Hassiba_Ben_Bouali_de_ChlefInstitut_d'Education_Physique_et_Sportive </v>
      </c>
    </row>
    <row r="872" spans="1:7">
      <c r="A872" s="58" t="s">
        <v>1267</v>
      </c>
      <c r="B872" s="59" t="s">
        <v>866</v>
      </c>
      <c r="C872" s="59" t="s">
        <v>690</v>
      </c>
      <c r="D872" s="59" t="s">
        <v>1006</v>
      </c>
      <c r="E872" s="60" t="s">
        <v>1277</v>
      </c>
      <c r="F872" s="59" t="s">
        <v>1278</v>
      </c>
      <c r="G872" s="61" t="str">
        <f t="shared" si="9"/>
        <v>Université_Hassiba_Ben_Bouali_de_ChlefInstitut_des_Sciences_Agronomiques </v>
      </c>
    </row>
    <row r="873" spans="1:7">
      <c r="A873" s="58" t="s">
        <v>1267</v>
      </c>
      <c r="B873" s="59" t="s">
        <v>866</v>
      </c>
      <c r="C873" s="59" t="s">
        <v>690</v>
      </c>
      <c r="D873" s="59" t="s">
        <v>1006</v>
      </c>
      <c r="E873" s="60" t="s">
        <v>1277</v>
      </c>
      <c r="F873" s="59" t="s">
        <v>1279</v>
      </c>
      <c r="G873" s="61" t="str">
        <f t="shared" si="9"/>
        <v>Université_Hassiba_Ben_Bouali_de_ChlefInstitut_des_Sciences_Agronomiques </v>
      </c>
    </row>
    <row r="874" spans="1:7">
      <c r="A874" s="58" t="s">
        <v>1280</v>
      </c>
      <c r="B874" s="59" t="s">
        <v>824</v>
      </c>
      <c r="C874" s="59" t="s">
        <v>691</v>
      </c>
      <c r="D874" s="59" t="s">
        <v>1015</v>
      </c>
      <c r="E874" s="60" t="s">
        <v>753</v>
      </c>
      <c r="F874" s="66" t="s">
        <v>1113</v>
      </c>
      <c r="G874" s="61" t="str">
        <f t="shared" si="9"/>
        <v>Université_Ibn_Khaldoun_de_TiaretFaculté_de_Droit_et_des_Sciences_Politiques</v>
      </c>
    </row>
    <row r="875" spans="1:7">
      <c r="A875" s="58" t="s">
        <v>1280</v>
      </c>
      <c r="B875" s="59" t="s">
        <v>824</v>
      </c>
      <c r="C875" s="59" t="s">
        <v>691</v>
      </c>
      <c r="D875" s="59" t="s">
        <v>1015</v>
      </c>
      <c r="E875" s="60" t="s">
        <v>753</v>
      </c>
      <c r="F875" s="59" t="s">
        <v>775</v>
      </c>
      <c r="G875" s="61" t="str">
        <f t="shared" si="9"/>
        <v>Université_Ibn_Khaldoun_de_TiaretFaculté_de_Droit_et_des_Sciences_Politiques</v>
      </c>
    </row>
    <row r="876" spans="1:7">
      <c r="A876" s="58" t="s">
        <v>1280</v>
      </c>
      <c r="B876" s="59" t="s">
        <v>824</v>
      </c>
      <c r="C876" s="59" t="s">
        <v>691</v>
      </c>
      <c r="D876" s="59" t="s">
        <v>1015</v>
      </c>
      <c r="E876" s="60" t="s">
        <v>742</v>
      </c>
      <c r="F876" s="59"/>
      <c r="G876" s="61" t="str">
        <f t="shared" si="9"/>
        <v>Université_Ibn_Khaldoun_de_TiaretFaculté_des_Lettres_et_des_Langues</v>
      </c>
    </row>
    <row r="877" spans="1:7">
      <c r="A877" s="58" t="s">
        <v>1280</v>
      </c>
      <c r="B877" s="59" t="s">
        <v>824</v>
      </c>
      <c r="C877" s="59" t="s">
        <v>691</v>
      </c>
      <c r="D877" s="59" t="s">
        <v>1015</v>
      </c>
      <c r="E877" s="60" t="s">
        <v>1017</v>
      </c>
      <c r="F877" s="59" t="s">
        <v>754</v>
      </c>
      <c r="G877" s="61" t="str">
        <f t="shared" si="9"/>
        <v>Université_Ibn_Khaldoun_de_TiaretFaculté_des_Mathématiques_et_de_l’Informatique</v>
      </c>
    </row>
    <row r="878" spans="1:7">
      <c r="A878" s="58" t="s">
        <v>1280</v>
      </c>
      <c r="B878" s="59" t="s">
        <v>824</v>
      </c>
      <c r="C878" s="59" t="s">
        <v>691</v>
      </c>
      <c r="D878" s="59" t="s">
        <v>1015</v>
      </c>
      <c r="E878" s="60" t="s">
        <v>1017</v>
      </c>
      <c r="F878" s="59" t="s">
        <v>755</v>
      </c>
      <c r="G878" s="61" t="str">
        <f t="shared" si="9"/>
        <v>Université_Ibn_Khaldoun_de_TiaretFaculté_des_Mathématiques_et_de_l’Informatique</v>
      </c>
    </row>
    <row r="879" spans="1:7">
      <c r="A879" s="58" t="s">
        <v>1280</v>
      </c>
      <c r="B879" s="59" t="s">
        <v>824</v>
      </c>
      <c r="C879" s="59" t="s">
        <v>691</v>
      </c>
      <c r="D879" s="59" t="s">
        <v>1015</v>
      </c>
      <c r="E879" s="60" t="s">
        <v>1021</v>
      </c>
      <c r="F879" s="59" t="s">
        <v>1071</v>
      </c>
      <c r="G879" s="61" t="str">
        <f t="shared" si="9"/>
        <v>Université_Ibn_Khaldoun_de_TiaretFaculté_des_Sciences_Appliquées</v>
      </c>
    </row>
    <row r="880" spans="1:7">
      <c r="A880" s="58" t="s">
        <v>1280</v>
      </c>
      <c r="B880" s="59" t="s">
        <v>824</v>
      </c>
      <c r="C880" s="59" t="s">
        <v>691</v>
      </c>
      <c r="D880" s="59" t="s">
        <v>1015</v>
      </c>
      <c r="E880" s="60" t="s">
        <v>1021</v>
      </c>
      <c r="F880" s="59" t="s">
        <v>850</v>
      </c>
      <c r="G880" s="61" t="str">
        <f t="shared" si="9"/>
        <v>Université_Ibn_Khaldoun_de_TiaretFaculté_des_Sciences_Appliquées</v>
      </c>
    </row>
    <row r="881" spans="1:7">
      <c r="A881" s="58" t="s">
        <v>1280</v>
      </c>
      <c r="B881" s="59" t="s">
        <v>824</v>
      </c>
      <c r="C881" s="59" t="s">
        <v>691</v>
      </c>
      <c r="D881" s="59" t="s">
        <v>1015</v>
      </c>
      <c r="E881" s="60" t="s">
        <v>1021</v>
      </c>
      <c r="F881" s="59" t="s">
        <v>853</v>
      </c>
      <c r="G881" s="61" t="str">
        <f t="shared" si="9"/>
        <v>Université_Ibn_Khaldoun_de_TiaretFaculté_des_Sciences_Appliquées</v>
      </c>
    </row>
    <row r="882" spans="1:7">
      <c r="A882" s="58" t="s">
        <v>1280</v>
      </c>
      <c r="B882" s="59" t="s">
        <v>824</v>
      </c>
      <c r="C882" s="59" t="s">
        <v>691</v>
      </c>
      <c r="D882" s="59" t="s">
        <v>1015</v>
      </c>
      <c r="E882" s="60" t="s">
        <v>1021</v>
      </c>
      <c r="F882" s="59" t="s">
        <v>1281</v>
      </c>
      <c r="G882" s="61" t="str">
        <f t="shared" si="9"/>
        <v>Université_Ibn_Khaldoun_de_TiaretFaculté_des_Sciences_Appliquées</v>
      </c>
    </row>
    <row r="883" spans="1:7">
      <c r="A883" s="58" t="s">
        <v>1280</v>
      </c>
      <c r="B883" s="59" t="s">
        <v>824</v>
      </c>
      <c r="C883" s="59" t="s">
        <v>691</v>
      </c>
      <c r="D883" s="59" t="s">
        <v>1015</v>
      </c>
      <c r="E883" s="60" t="s">
        <v>1023</v>
      </c>
      <c r="F883" s="59" t="s">
        <v>808</v>
      </c>
      <c r="G883" s="61" t="str">
        <f t="shared" si="9"/>
        <v>Université_Ibn_Khaldoun_de_TiaretFaculté_des_Sciences_de_la_Matière</v>
      </c>
    </row>
    <row r="884" spans="1:7">
      <c r="A884" s="58" t="s">
        <v>1280</v>
      </c>
      <c r="B884" s="59" t="s">
        <v>824</v>
      </c>
      <c r="C884" s="59" t="s">
        <v>691</v>
      </c>
      <c r="D884" s="59" t="s">
        <v>1015</v>
      </c>
      <c r="E884" s="60" t="s">
        <v>1023</v>
      </c>
      <c r="F884" s="59" t="s">
        <v>812</v>
      </c>
      <c r="G884" s="61" t="str">
        <f t="shared" si="9"/>
        <v>Université_Ibn_Khaldoun_de_TiaretFaculté_des_Sciences_de_la_Matière</v>
      </c>
    </row>
    <row r="885" spans="1:7">
      <c r="A885" s="58" t="s">
        <v>1280</v>
      </c>
      <c r="B885" s="59" t="s">
        <v>824</v>
      </c>
      <c r="C885" s="59" t="s">
        <v>691</v>
      </c>
      <c r="D885" s="59" t="s">
        <v>1015</v>
      </c>
      <c r="E885" s="60" t="s">
        <v>836</v>
      </c>
      <c r="F885" s="59" t="s">
        <v>1282</v>
      </c>
      <c r="G885" s="61" t="str">
        <f t="shared" si="9"/>
        <v>Université_Ibn_Khaldoun_de_TiaretFaculté_des_Sciences_de_la_Nature_et_de_la_Vie_</v>
      </c>
    </row>
    <row r="886" spans="1:7">
      <c r="A886" s="58" t="s">
        <v>1280</v>
      </c>
      <c r="B886" s="59" t="s">
        <v>824</v>
      </c>
      <c r="C886" s="59" t="s">
        <v>691</v>
      </c>
      <c r="D886" s="59" t="s">
        <v>1015</v>
      </c>
      <c r="E886" s="60" t="s">
        <v>836</v>
      </c>
      <c r="F886" s="59" t="s">
        <v>1283</v>
      </c>
      <c r="G886" s="61" t="str">
        <f t="shared" si="9"/>
        <v>Université_Ibn_Khaldoun_de_TiaretFaculté_des_Sciences_de_la_Nature_et_de_la_Vie_</v>
      </c>
    </row>
    <row r="887" spans="1:7">
      <c r="A887" s="58" t="s">
        <v>1280</v>
      </c>
      <c r="B887" s="59" t="s">
        <v>824</v>
      </c>
      <c r="C887" s="59" t="s">
        <v>691</v>
      </c>
      <c r="D887" s="59" t="s">
        <v>1015</v>
      </c>
      <c r="E887" s="60" t="s">
        <v>836</v>
      </c>
      <c r="F887" s="59" t="s">
        <v>1284</v>
      </c>
      <c r="G887" s="61" t="str">
        <f t="shared" si="9"/>
        <v>Université_Ibn_Khaldoun_de_TiaretFaculté_des_Sciences_de_la_Nature_et_de_la_Vie_</v>
      </c>
    </row>
    <row r="888" spans="1:7">
      <c r="A888" s="58" t="s">
        <v>1280</v>
      </c>
      <c r="B888" s="59" t="s">
        <v>824</v>
      </c>
      <c r="C888" s="59" t="s">
        <v>691</v>
      </c>
      <c r="D888" s="59" t="s">
        <v>1015</v>
      </c>
      <c r="E888" s="60" t="s">
        <v>1026</v>
      </c>
      <c r="F888" s="59" t="s">
        <v>762</v>
      </c>
      <c r="G888" s="61" t="str">
        <f t="shared" si="9"/>
        <v>Université_Ibn_Khaldoun_de_TiaretFaculté_des_Sciences_Economiques_des_Sciences_Commerciales_et_des_Sciences_de_Gestion</v>
      </c>
    </row>
    <row r="889" spans="1:7">
      <c r="A889" s="58" t="s">
        <v>1280</v>
      </c>
      <c r="B889" s="59" t="s">
        <v>824</v>
      </c>
      <c r="C889" s="59" t="s">
        <v>691</v>
      </c>
      <c r="D889" s="59" t="s">
        <v>1015</v>
      </c>
      <c r="E889" s="60" t="s">
        <v>1026</v>
      </c>
      <c r="F889" s="59" t="s">
        <v>764</v>
      </c>
      <c r="G889" s="61" t="str">
        <f t="shared" si="9"/>
        <v>Université_Ibn_Khaldoun_de_TiaretFaculté_des_Sciences_Economiques_des_Sciences_Commerciales_et_des_Sciences_de_Gestion</v>
      </c>
    </row>
    <row r="890" spans="1:7">
      <c r="A890" s="58" t="s">
        <v>1280</v>
      </c>
      <c r="B890" s="59" t="s">
        <v>824</v>
      </c>
      <c r="C890" s="59" t="s">
        <v>691</v>
      </c>
      <c r="D890" s="59" t="s">
        <v>1015</v>
      </c>
      <c r="E890" s="60" t="s">
        <v>1026</v>
      </c>
      <c r="F890" s="59" t="s">
        <v>766</v>
      </c>
      <c r="G890" s="61" t="str">
        <f t="shared" si="9"/>
        <v>Université_Ibn_Khaldoun_de_TiaretFaculté_des_Sciences_Economiques_des_Sciences_Commerciales_et_des_Sciences_de_Gestion</v>
      </c>
    </row>
    <row r="891" spans="1:7">
      <c r="A891" s="58" t="s">
        <v>1280</v>
      </c>
      <c r="B891" s="59" t="s">
        <v>824</v>
      </c>
      <c r="C891" s="59" t="s">
        <v>691</v>
      </c>
      <c r="D891" s="59" t="s">
        <v>1015</v>
      </c>
      <c r="E891" s="60" t="s">
        <v>761</v>
      </c>
      <c r="F891" s="59"/>
      <c r="G891" s="61" t="str">
        <f t="shared" si="9"/>
        <v>Université_Ibn_Khaldoun_de_TiaretFaculté_des_Sciences_Humaines_et_Sociales</v>
      </c>
    </row>
    <row r="892" spans="1:7">
      <c r="A892" s="58" t="s">
        <v>1280</v>
      </c>
      <c r="B892" s="59" t="s">
        <v>824</v>
      </c>
      <c r="C892" s="59" t="s">
        <v>691</v>
      </c>
      <c r="D892" s="59" t="s">
        <v>1015</v>
      </c>
      <c r="E892" s="60" t="s">
        <v>1028</v>
      </c>
      <c r="F892" s="59"/>
      <c r="G892" s="61" t="str">
        <f t="shared" si="9"/>
        <v>Université_Ibn_Khaldoun_de_TiaretInstitut_de_Technologie</v>
      </c>
    </row>
    <row r="893" spans="1:7">
      <c r="A893" s="58" t="s">
        <v>1280</v>
      </c>
      <c r="B893" s="59" t="s">
        <v>824</v>
      </c>
      <c r="C893" s="59" t="s">
        <v>691</v>
      </c>
      <c r="D893" s="59" t="s">
        <v>1015</v>
      </c>
      <c r="E893" s="60" t="s">
        <v>1030</v>
      </c>
      <c r="F893" s="59" t="s">
        <v>1285</v>
      </c>
      <c r="G893" s="61" t="str">
        <f t="shared" si="9"/>
        <v>Université_Ibn_Khaldoun_de_TiaretInstitut_des_Sciences_Vétérinaires</v>
      </c>
    </row>
    <row r="894" spans="1:7">
      <c r="A894" s="58" t="s">
        <v>1280</v>
      </c>
      <c r="B894" s="59" t="s">
        <v>824</v>
      </c>
      <c r="C894" s="59" t="s">
        <v>691</v>
      </c>
      <c r="D894" s="59" t="s">
        <v>1015</v>
      </c>
      <c r="E894" s="60" t="s">
        <v>1030</v>
      </c>
      <c r="F894" s="59" t="s">
        <v>1286</v>
      </c>
      <c r="G894" s="61" t="str">
        <f t="shared" si="9"/>
        <v>Université_Ibn_Khaldoun_de_TiaretInstitut_des_Sciences_Vétérinaires</v>
      </c>
    </row>
    <row r="895" spans="1:7">
      <c r="A895" s="59" t="s">
        <v>1287</v>
      </c>
      <c r="B895" s="59" t="s">
        <v>737</v>
      </c>
      <c r="C895" s="59" t="s">
        <v>692</v>
      </c>
      <c r="D895" s="59" t="s">
        <v>1032</v>
      </c>
      <c r="E895" s="60" t="s">
        <v>1288</v>
      </c>
      <c r="F895" s="59"/>
      <c r="G895" s="61" t="str">
        <f t="shared" si="9"/>
        <v>Université_Kasdi_Merbah_de_OuarglaFaculté_de_Medecine</v>
      </c>
    </row>
    <row r="896" spans="1:7">
      <c r="A896" s="59" t="s">
        <v>1287</v>
      </c>
      <c r="B896" s="59" t="s">
        <v>737</v>
      </c>
      <c r="C896" s="59" t="s">
        <v>692</v>
      </c>
      <c r="D896" s="59" t="s">
        <v>1032</v>
      </c>
      <c r="E896" s="60" t="s">
        <v>1289</v>
      </c>
      <c r="F896" s="59" t="s">
        <v>1290</v>
      </c>
      <c r="G896" s="61" t="str">
        <f t="shared" ref="G896:G959" si="10">CONCATENATE(SUBSTITUTE(C896," ","_"),SUBSTITUTE(E896," ","_"))</f>
        <v>Université_Kasdi_Merbah_de_OuarglaFaculté_des_Hydrocarbures,_des_Energies_Renouvelables,_des_Sciences_de_la_Terre_et_de_l’Univers</v>
      </c>
    </row>
    <row r="897" spans="1:7">
      <c r="A897" s="59" t="s">
        <v>1287</v>
      </c>
      <c r="B897" s="59" t="s">
        <v>737</v>
      </c>
      <c r="C897" s="59" t="s">
        <v>692</v>
      </c>
      <c r="D897" s="59" t="s">
        <v>1032</v>
      </c>
      <c r="E897" s="60" t="s">
        <v>1289</v>
      </c>
      <c r="F897" s="59" t="s">
        <v>1291</v>
      </c>
      <c r="G897" s="61" t="str">
        <f t="shared" si="10"/>
        <v>Université_Kasdi_Merbah_de_OuarglaFaculté_des_Hydrocarbures,_des_Energies_Renouvelables,_des_Sciences_de_la_Terre_et_de_l’Univers</v>
      </c>
    </row>
    <row r="898" spans="1:7">
      <c r="A898" s="59" t="s">
        <v>1287</v>
      </c>
      <c r="B898" s="59" t="s">
        <v>737</v>
      </c>
      <c r="C898" s="59" t="s">
        <v>692</v>
      </c>
      <c r="D898" s="59" t="s">
        <v>1032</v>
      </c>
      <c r="E898" s="60" t="s">
        <v>1289</v>
      </c>
      <c r="F898" s="59" t="s">
        <v>1292</v>
      </c>
      <c r="G898" s="61" t="str">
        <f t="shared" si="10"/>
        <v>Université_Kasdi_Merbah_de_OuarglaFaculté_des_Hydrocarbures,_des_Energies_Renouvelables,_des_Sciences_de_la_Terre_et_de_l’Univers</v>
      </c>
    </row>
    <row r="899" spans="1:7">
      <c r="A899" s="59" t="s">
        <v>1287</v>
      </c>
      <c r="B899" s="59" t="s">
        <v>737</v>
      </c>
      <c r="C899" s="59" t="s">
        <v>692</v>
      </c>
      <c r="D899" s="59" t="s">
        <v>1032</v>
      </c>
      <c r="E899" s="60" t="s">
        <v>1289</v>
      </c>
      <c r="F899" s="59" t="s">
        <v>1293</v>
      </c>
      <c r="G899" s="61" t="str">
        <f t="shared" si="10"/>
        <v>Université_Kasdi_Merbah_de_OuarglaFaculté_des_Hydrocarbures,_des_Energies_Renouvelables,_des_Sciences_de_la_Terre_et_de_l’Univers</v>
      </c>
    </row>
    <row r="900" spans="1:7">
      <c r="A900" s="59" t="s">
        <v>1287</v>
      </c>
      <c r="B900" s="59" t="s">
        <v>737</v>
      </c>
      <c r="C900" s="59" t="s">
        <v>692</v>
      </c>
      <c r="D900" s="59" t="s">
        <v>1032</v>
      </c>
      <c r="E900" s="60" t="s">
        <v>742</v>
      </c>
      <c r="F900" s="66" t="s">
        <v>1294</v>
      </c>
      <c r="G900" s="61" t="str">
        <f t="shared" si="10"/>
        <v>Université_Kasdi_Merbah_de_OuarglaFaculté_des_Lettres_et_des_Langues</v>
      </c>
    </row>
    <row r="901" spans="1:7">
      <c r="A901" s="59" t="s">
        <v>1287</v>
      </c>
      <c r="B901" s="59" t="s">
        <v>737</v>
      </c>
      <c r="C901" s="59" t="s">
        <v>692</v>
      </c>
      <c r="D901" s="59" t="s">
        <v>1032</v>
      </c>
      <c r="E901" s="60" t="s">
        <v>742</v>
      </c>
      <c r="F901" s="59" t="s">
        <v>1295</v>
      </c>
      <c r="G901" s="61" t="str">
        <f t="shared" si="10"/>
        <v>Université_Kasdi_Merbah_de_OuarglaFaculté_des_Lettres_et_des_Langues</v>
      </c>
    </row>
    <row r="902" spans="1:7">
      <c r="A902" s="59" t="s">
        <v>1287</v>
      </c>
      <c r="B902" s="59" t="s">
        <v>737</v>
      </c>
      <c r="C902" s="59" t="s">
        <v>692</v>
      </c>
      <c r="D902" s="59" t="s">
        <v>1032</v>
      </c>
      <c r="E902" s="60" t="s">
        <v>742</v>
      </c>
      <c r="F902" s="59" t="s">
        <v>1296</v>
      </c>
      <c r="G902" s="61" t="str">
        <f t="shared" si="10"/>
        <v>Université_Kasdi_Merbah_de_OuarglaFaculté_des_Lettres_et_des_Langues</v>
      </c>
    </row>
    <row r="903" spans="1:7">
      <c r="A903" s="59" t="s">
        <v>1287</v>
      </c>
      <c r="B903" s="59" t="s">
        <v>737</v>
      </c>
      <c r="C903" s="59" t="s">
        <v>692</v>
      </c>
      <c r="D903" s="59" t="s">
        <v>1032</v>
      </c>
      <c r="E903" s="60" t="s">
        <v>1037</v>
      </c>
      <c r="F903" s="59" t="s">
        <v>808</v>
      </c>
      <c r="G903" s="61" t="str">
        <f t="shared" si="10"/>
        <v>Université_Kasdi_Merbah_de_OuarglaFaculté_des_Mathématiques_et_des_Sciences_de_la_Matière</v>
      </c>
    </row>
    <row r="904" spans="1:7">
      <c r="A904" s="59" t="s">
        <v>1287</v>
      </c>
      <c r="B904" s="59" t="s">
        <v>737</v>
      </c>
      <c r="C904" s="59" t="s">
        <v>692</v>
      </c>
      <c r="D904" s="59" t="s">
        <v>1032</v>
      </c>
      <c r="E904" s="60" t="s">
        <v>1037</v>
      </c>
      <c r="F904" s="59" t="s">
        <v>812</v>
      </c>
      <c r="G904" s="61" t="str">
        <f t="shared" si="10"/>
        <v>Université_Kasdi_Merbah_de_OuarglaFaculté_des_Mathématiques_et_des_Sciences_de_la_Matière</v>
      </c>
    </row>
    <row r="905" spans="1:7">
      <c r="A905" s="59" t="s">
        <v>1287</v>
      </c>
      <c r="B905" s="59" t="s">
        <v>737</v>
      </c>
      <c r="C905" s="59" t="s">
        <v>692</v>
      </c>
      <c r="D905" s="59" t="s">
        <v>1032</v>
      </c>
      <c r="E905" s="60" t="s">
        <v>1037</v>
      </c>
      <c r="F905" s="59" t="s">
        <v>755</v>
      </c>
      <c r="G905" s="61" t="str">
        <f t="shared" si="10"/>
        <v>Université_Kasdi_Merbah_de_OuarglaFaculté_des_Mathématiques_et_des_Sciences_de_la_Matière</v>
      </c>
    </row>
    <row r="906" spans="1:7">
      <c r="A906" s="59" t="s">
        <v>1287</v>
      </c>
      <c r="B906" s="59" t="s">
        <v>737</v>
      </c>
      <c r="C906" s="59" t="s">
        <v>692</v>
      </c>
      <c r="D906" s="59" t="s">
        <v>1032</v>
      </c>
      <c r="E906" s="60" t="s">
        <v>885</v>
      </c>
      <c r="F906" s="59" t="s">
        <v>1297</v>
      </c>
      <c r="G906" s="61" t="str">
        <f t="shared" si="10"/>
        <v>Université_Kasdi_Merbah_de_OuarglaFaculté_des_Nouvelles_Technologies_de_l’Information_et_de_la_Communication</v>
      </c>
    </row>
    <row r="907" spans="1:7">
      <c r="A907" s="58" t="s">
        <v>1287</v>
      </c>
      <c r="B907" s="59" t="s">
        <v>737</v>
      </c>
      <c r="C907" s="59" t="s">
        <v>692</v>
      </c>
      <c r="D907" s="59" t="s">
        <v>1032</v>
      </c>
      <c r="E907" s="60" t="s">
        <v>885</v>
      </c>
      <c r="F907" s="59" t="s">
        <v>1298</v>
      </c>
      <c r="G907" s="61" t="str">
        <f t="shared" si="10"/>
        <v>Université_Kasdi_Merbah_de_OuarglaFaculté_des_Nouvelles_Technologies_de_l’Information_et_de_la_Communication</v>
      </c>
    </row>
    <row r="908" spans="1:7">
      <c r="A908" s="58" t="s">
        <v>1287</v>
      </c>
      <c r="B908" s="59" t="s">
        <v>737</v>
      </c>
      <c r="C908" s="59" t="s">
        <v>692</v>
      </c>
      <c r="D908" s="59" t="s">
        <v>1032</v>
      </c>
      <c r="E908" s="68" t="s">
        <v>1021</v>
      </c>
      <c r="F908" s="59" t="s">
        <v>1299</v>
      </c>
      <c r="G908" s="61" t="str">
        <f t="shared" si="10"/>
        <v>Université_Kasdi_Merbah_de_OuarglaFaculté_des_Sciences_Appliquées</v>
      </c>
    </row>
    <row r="909" spans="1:7">
      <c r="A909" s="58" t="s">
        <v>1287</v>
      </c>
      <c r="B909" s="59" t="s">
        <v>737</v>
      </c>
      <c r="C909" s="59" t="s">
        <v>692</v>
      </c>
      <c r="D909" s="59" t="s">
        <v>1032</v>
      </c>
      <c r="E909" s="60" t="s">
        <v>1021</v>
      </c>
      <c r="F909" s="59" t="s">
        <v>741</v>
      </c>
      <c r="G909" s="61" t="str">
        <f t="shared" si="10"/>
        <v>Université_Kasdi_Merbah_de_OuarglaFaculté_des_Sciences_Appliquées</v>
      </c>
    </row>
    <row r="910" spans="1:7">
      <c r="A910" s="58" t="s">
        <v>1287</v>
      </c>
      <c r="B910" s="59" t="s">
        <v>737</v>
      </c>
      <c r="C910" s="59" t="s">
        <v>692</v>
      </c>
      <c r="D910" s="59" t="s">
        <v>1032</v>
      </c>
      <c r="E910" s="60" t="s">
        <v>1021</v>
      </c>
      <c r="F910" s="59" t="s">
        <v>1300</v>
      </c>
      <c r="G910" s="61" t="str">
        <f t="shared" si="10"/>
        <v>Université_Kasdi_Merbah_de_OuarglaFaculté_des_Sciences_Appliquées</v>
      </c>
    </row>
    <row r="911" spans="1:7">
      <c r="A911" s="58" t="s">
        <v>1287</v>
      </c>
      <c r="B911" s="59" t="s">
        <v>737</v>
      </c>
      <c r="C911" s="59" t="s">
        <v>692</v>
      </c>
      <c r="D911" s="59" t="s">
        <v>1032</v>
      </c>
      <c r="E911" s="60" t="s">
        <v>1021</v>
      </c>
      <c r="F911" s="59" t="s">
        <v>1301</v>
      </c>
      <c r="G911" s="61" t="str">
        <f t="shared" si="10"/>
        <v>Université_Kasdi_Merbah_de_OuarglaFaculté_des_Sciences_Appliquées</v>
      </c>
    </row>
    <row r="912" spans="1:7">
      <c r="A912" s="59" t="s">
        <v>1287</v>
      </c>
      <c r="B912" s="59" t="s">
        <v>737</v>
      </c>
      <c r="C912" s="59" t="s">
        <v>692</v>
      </c>
      <c r="D912" s="59" t="s">
        <v>1032</v>
      </c>
      <c r="E912" s="60" t="s">
        <v>836</v>
      </c>
      <c r="F912" s="59" t="s">
        <v>966</v>
      </c>
      <c r="G912" s="61" t="str">
        <f t="shared" si="10"/>
        <v>Université_Kasdi_Merbah_de_OuarglaFaculté_des_Sciences_de_la_Nature_et_de_la_Vie_</v>
      </c>
    </row>
    <row r="913" spans="1:7">
      <c r="A913" s="59" t="s">
        <v>1287</v>
      </c>
      <c r="B913" s="59" t="s">
        <v>737</v>
      </c>
      <c r="C913" s="59" t="s">
        <v>692</v>
      </c>
      <c r="D913" s="59" t="s">
        <v>1032</v>
      </c>
      <c r="E913" s="60" t="s">
        <v>836</v>
      </c>
      <c r="F913" s="59" t="s">
        <v>1302</v>
      </c>
      <c r="G913" s="61" t="str">
        <f t="shared" si="10"/>
        <v>Université_Kasdi_Merbah_de_OuarglaFaculté_des_Sciences_de_la_Nature_et_de_la_Vie_</v>
      </c>
    </row>
    <row r="914" spans="1:7">
      <c r="A914" s="59" t="s">
        <v>1287</v>
      </c>
      <c r="B914" s="59" t="s">
        <v>737</v>
      </c>
      <c r="C914" s="59" t="s">
        <v>692</v>
      </c>
      <c r="D914" s="59" t="s">
        <v>1032</v>
      </c>
      <c r="E914" s="60" t="s">
        <v>1303</v>
      </c>
      <c r="F914" s="59" t="s">
        <v>762</v>
      </c>
      <c r="G914" s="61" t="str">
        <f t="shared" si="10"/>
        <v>Université_Kasdi_Merbah_de_OuarglaFaculté_des_Sciences_Économiques,_des_Sciences_Commerciales_et_des_Sciences_de_Gestion</v>
      </c>
    </row>
    <row r="915" spans="1:7">
      <c r="A915" s="59" t="s">
        <v>1287</v>
      </c>
      <c r="B915" s="59" t="s">
        <v>737</v>
      </c>
      <c r="C915" s="59" t="s">
        <v>692</v>
      </c>
      <c r="D915" s="59" t="s">
        <v>1032</v>
      </c>
      <c r="E915" s="60" t="s">
        <v>1303</v>
      </c>
      <c r="F915" s="59" t="s">
        <v>764</v>
      </c>
      <c r="G915" s="61" t="str">
        <f t="shared" si="10"/>
        <v>Université_Kasdi_Merbah_de_OuarglaFaculté_des_Sciences_Économiques,_des_Sciences_Commerciales_et_des_Sciences_de_Gestion</v>
      </c>
    </row>
    <row r="916" spans="1:7">
      <c r="A916" s="59" t="s">
        <v>1287</v>
      </c>
      <c r="B916" s="59" t="s">
        <v>737</v>
      </c>
      <c r="C916" s="59" t="s">
        <v>692</v>
      </c>
      <c r="D916" s="59" t="s">
        <v>1032</v>
      </c>
      <c r="E916" s="60" t="s">
        <v>1303</v>
      </c>
      <c r="F916" s="59" t="s">
        <v>766</v>
      </c>
      <c r="G916" s="61" t="str">
        <f t="shared" si="10"/>
        <v>Université_Kasdi_Merbah_de_OuarglaFaculté_des_Sciences_Économiques,_des_Sciences_Commerciales_et_des_Sciences_de_Gestion</v>
      </c>
    </row>
    <row r="917" spans="1:7">
      <c r="A917" s="59" t="s">
        <v>1287</v>
      </c>
      <c r="B917" s="59" t="s">
        <v>737</v>
      </c>
      <c r="C917" s="59" t="s">
        <v>692</v>
      </c>
      <c r="D917" s="59" t="s">
        <v>1032</v>
      </c>
      <c r="E917" s="60" t="s">
        <v>761</v>
      </c>
      <c r="F917" s="59" t="s">
        <v>1304</v>
      </c>
      <c r="G917" s="61" t="str">
        <f t="shared" si="10"/>
        <v>Université_Kasdi_Merbah_de_OuarglaFaculté_des_Sciences_Humaines_et_Sociales</v>
      </c>
    </row>
    <row r="918" spans="1:7">
      <c r="A918" s="59" t="s">
        <v>1287</v>
      </c>
      <c r="B918" s="59" t="s">
        <v>737</v>
      </c>
      <c r="C918" s="59" t="s">
        <v>692</v>
      </c>
      <c r="D918" s="59" t="s">
        <v>1032</v>
      </c>
      <c r="E918" s="60" t="s">
        <v>761</v>
      </c>
      <c r="F918" s="59" t="s">
        <v>1305</v>
      </c>
      <c r="G918" s="61" t="str">
        <f t="shared" si="10"/>
        <v>Université_Kasdi_Merbah_de_OuarglaFaculté_des_Sciences_Humaines_et_Sociales</v>
      </c>
    </row>
    <row r="919" spans="1:7">
      <c r="A919" s="59" t="s">
        <v>1287</v>
      </c>
      <c r="B919" s="59" t="s">
        <v>737</v>
      </c>
      <c r="C919" s="59" t="s">
        <v>692</v>
      </c>
      <c r="D919" s="59" t="s">
        <v>1032</v>
      </c>
      <c r="E919" s="60" t="s">
        <v>761</v>
      </c>
      <c r="F919" s="59" t="s">
        <v>1306</v>
      </c>
      <c r="G919" s="61" t="str">
        <f t="shared" si="10"/>
        <v>Université_Kasdi_Merbah_de_OuarglaFaculté_des_Sciences_Humaines_et_Sociales</v>
      </c>
    </row>
    <row r="920" spans="1:7">
      <c r="A920" s="59" t="s">
        <v>1287</v>
      </c>
      <c r="B920" s="59" t="s">
        <v>737</v>
      </c>
      <c r="C920" s="59" t="s">
        <v>692</v>
      </c>
      <c r="D920" s="59" t="s">
        <v>1032</v>
      </c>
      <c r="E920" s="60" t="s">
        <v>761</v>
      </c>
      <c r="F920" s="59" t="s">
        <v>770</v>
      </c>
      <c r="G920" s="61" t="str">
        <f t="shared" si="10"/>
        <v>Université_Kasdi_Merbah_de_OuarglaFaculté_des_Sciences_Humaines_et_Sociales</v>
      </c>
    </row>
    <row r="921" spans="1:7">
      <c r="A921" s="59" t="s">
        <v>1287</v>
      </c>
      <c r="B921" s="59" t="s">
        <v>737</v>
      </c>
      <c r="C921" s="59" t="s">
        <v>692</v>
      </c>
      <c r="D921" s="59" t="s">
        <v>1032</v>
      </c>
      <c r="E921" s="60" t="s">
        <v>750</v>
      </c>
      <c r="F921" s="59" t="s">
        <v>773</v>
      </c>
      <c r="G921" s="61" t="str">
        <f t="shared" si="10"/>
        <v>Université_Kasdi_Merbah_de_OuarglaFaculté_Droit_et_Sciences_Politiques</v>
      </c>
    </row>
    <row r="922" spans="1:7">
      <c r="A922" s="59" t="s">
        <v>1287</v>
      </c>
      <c r="B922" s="59" t="s">
        <v>737</v>
      </c>
      <c r="C922" s="59" t="s">
        <v>692</v>
      </c>
      <c r="D922" s="59" t="s">
        <v>1032</v>
      </c>
      <c r="E922" s="60" t="s">
        <v>750</v>
      </c>
      <c r="F922" s="59" t="s">
        <v>775</v>
      </c>
      <c r="G922" s="61" t="str">
        <f t="shared" si="10"/>
        <v>Université_Kasdi_Merbah_de_OuarglaFaculté_Droit_et_Sciences_Politiques</v>
      </c>
    </row>
    <row r="923" spans="1:7">
      <c r="A923" s="59" t="s">
        <v>1287</v>
      </c>
      <c r="B923" s="59" t="s">
        <v>737</v>
      </c>
      <c r="C923" s="59" t="s">
        <v>692</v>
      </c>
      <c r="D923" s="59" t="s">
        <v>1032</v>
      </c>
      <c r="E923" s="60" t="s">
        <v>1028</v>
      </c>
      <c r="F923" s="59"/>
      <c r="G923" s="61" t="str">
        <f t="shared" si="10"/>
        <v>Université_Kasdi_Merbah_de_OuarglaInstitut_de_Technologie</v>
      </c>
    </row>
    <row r="924" spans="1:7">
      <c r="A924" s="59" t="s">
        <v>1287</v>
      </c>
      <c r="B924" s="59" t="s">
        <v>737</v>
      </c>
      <c r="C924" s="59" t="s">
        <v>692</v>
      </c>
      <c r="D924" s="59" t="s">
        <v>1032</v>
      </c>
      <c r="E924" s="60" t="s">
        <v>821</v>
      </c>
      <c r="F924" s="59" t="s">
        <v>909</v>
      </c>
      <c r="G924" s="61" t="str">
        <f t="shared" si="10"/>
        <v>Université_Kasdi_Merbah_de_OuarglaInstitut_des_Sciences_et_Techniques_des_Activités_Physiques_et_Sportifs</v>
      </c>
    </row>
    <row r="925" spans="1:7">
      <c r="A925" s="59" t="s">
        <v>1307</v>
      </c>
      <c r="B925" s="59" t="s">
        <v>737</v>
      </c>
      <c r="C925" s="59" t="s">
        <v>693</v>
      </c>
      <c r="D925" s="59" t="s">
        <v>1046</v>
      </c>
      <c r="E925" s="60" t="s">
        <v>753</v>
      </c>
      <c r="F925" s="59" t="s">
        <v>773</v>
      </c>
      <c r="G925" s="61" t="str">
        <f t="shared" si="10"/>
        <v>Université_Larbi_Ben_Mhidi_de_Oum_El_BouaghiFaculté_de_Droit_et_des_Sciences_Politiques</v>
      </c>
    </row>
    <row r="926" spans="1:7">
      <c r="A926" s="59" t="s">
        <v>1307</v>
      </c>
      <c r="B926" s="59" t="s">
        <v>737</v>
      </c>
      <c r="C926" s="59" t="s">
        <v>693</v>
      </c>
      <c r="D926" s="59" t="s">
        <v>1046</v>
      </c>
      <c r="E926" s="60" t="s">
        <v>753</v>
      </c>
      <c r="F926" s="59" t="s">
        <v>775</v>
      </c>
      <c r="G926" s="61" t="str">
        <f t="shared" si="10"/>
        <v>Université_Larbi_Ben_Mhidi_de_Oum_El_BouaghiFaculté_de_Droit_et_des_Sciences_Politiques</v>
      </c>
    </row>
    <row r="927" spans="1:7">
      <c r="A927" s="59" t="s">
        <v>1307</v>
      </c>
      <c r="B927" s="59" t="s">
        <v>737</v>
      </c>
      <c r="C927" s="59" t="s">
        <v>693</v>
      </c>
      <c r="D927" s="59" t="s">
        <v>1046</v>
      </c>
      <c r="E927" s="60" t="s">
        <v>742</v>
      </c>
      <c r="F927" s="59" t="s">
        <v>1235</v>
      </c>
      <c r="G927" s="61" t="str">
        <f t="shared" si="10"/>
        <v>Université_Larbi_Ben_Mhidi_de_Oum_El_BouaghiFaculté_des_Lettres_et_des_Langues</v>
      </c>
    </row>
    <row r="928" spans="1:7">
      <c r="A928" s="59" t="s">
        <v>1307</v>
      </c>
      <c r="B928" s="59" t="s">
        <v>737</v>
      </c>
      <c r="C928" s="59" t="s">
        <v>693</v>
      </c>
      <c r="D928" s="59" t="s">
        <v>1046</v>
      </c>
      <c r="E928" s="60" t="s">
        <v>742</v>
      </c>
      <c r="F928" s="59" t="s">
        <v>943</v>
      </c>
      <c r="G928" s="61" t="str">
        <f t="shared" si="10"/>
        <v>Université_Larbi_Ben_Mhidi_de_Oum_El_BouaghiFaculté_des_Lettres_et_des_Langues</v>
      </c>
    </row>
    <row r="929" spans="1:7">
      <c r="A929" s="59" t="s">
        <v>1307</v>
      </c>
      <c r="B929" s="59" t="s">
        <v>737</v>
      </c>
      <c r="C929" s="59" t="s">
        <v>693</v>
      </c>
      <c r="D929" s="59" t="s">
        <v>1046</v>
      </c>
      <c r="E929" s="60" t="s">
        <v>742</v>
      </c>
      <c r="F929" s="59" t="s">
        <v>1236</v>
      </c>
      <c r="G929" s="61" t="str">
        <f t="shared" si="10"/>
        <v>Université_Larbi_Ben_Mhidi_de_Oum_El_BouaghiFaculté_des_Lettres_et_des_Langues</v>
      </c>
    </row>
    <row r="930" spans="1:7">
      <c r="A930" s="59" t="s">
        <v>1307</v>
      </c>
      <c r="B930" s="59" t="s">
        <v>737</v>
      </c>
      <c r="C930" s="59" t="s">
        <v>693</v>
      </c>
      <c r="D930" s="59" t="s">
        <v>1046</v>
      </c>
      <c r="E930" s="60" t="s">
        <v>1048</v>
      </c>
      <c r="F930" s="59" t="s">
        <v>946</v>
      </c>
      <c r="G930" s="61" t="str">
        <f t="shared" si="10"/>
        <v>Université_Larbi_Ben_Mhidi_de_Oum_El_BouaghiFaculté_des_Sciences_de_la_Terre_et_d'Architecture</v>
      </c>
    </row>
    <row r="931" spans="1:7">
      <c r="A931" s="59" t="s">
        <v>1307</v>
      </c>
      <c r="B931" s="59" t="s">
        <v>737</v>
      </c>
      <c r="C931" s="59" t="s">
        <v>693</v>
      </c>
      <c r="D931" s="59" t="s">
        <v>1046</v>
      </c>
      <c r="E931" s="60" t="s">
        <v>1048</v>
      </c>
      <c r="F931" s="59" t="s">
        <v>1011</v>
      </c>
      <c r="G931" s="61" t="str">
        <f t="shared" si="10"/>
        <v>Université_Larbi_Ben_Mhidi_de_Oum_El_BouaghiFaculté_des_Sciences_de_la_Terre_et_d'Architecture</v>
      </c>
    </row>
    <row r="932" spans="1:7">
      <c r="A932" s="59" t="s">
        <v>1307</v>
      </c>
      <c r="B932" s="59" t="s">
        <v>737</v>
      </c>
      <c r="C932" s="59" t="s">
        <v>693</v>
      </c>
      <c r="D932" s="59" t="s">
        <v>1046</v>
      </c>
      <c r="E932" s="60" t="s">
        <v>1048</v>
      </c>
      <c r="F932" s="59" t="s">
        <v>814</v>
      </c>
      <c r="G932" s="61" t="str">
        <f t="shared" si="10"/>
        <v>Université_Larbi_Ben_Mhidi_de_Oum_El_BouaghiFaculté_des_Sciences_de_la_Terre_et_d'Architecture</v>
      </c>
    </row>
    <row r="933" spans="1:7">
      <c r="A933" s="59" t="s">
        <v>1307</v>
      </c>
      <c r="B933" s="59" t="s">
        <v>737</v>
      </c>
      <c r="C933" s="59" t="s">
        <v>693</v>
      </c>
      <c r="D933" s="59" t="s">
        <v>1046</v>
      </c>
      <c r="E933" s="60" t="s">
        <v>818</v>
      </c>
      <c r="F933" s="59" t="s">
        <v>762</v>
      </c>
      <c r="G933" s="61" t="str">
        <f t="shared" si="10"/>
        <v>Université_Larbi_Ben_Mhidi_de_Oum_El_BouaghiFaculté_des_Sciences_Economiques_et_Commerciales_et_Sciences_de_Gestion</v>
      </c>
    </row>
    <row r="934" spans="1:7">
      <c r="A934" s="59" t="s">
        <v>1307</v>
      </c>
      <c r="B934" s="59" t="s">
        <v>737</v>
      </c>
      <c r="C934" s="59" t="s">
        <v>693</v>
      </c>
      <c r="D934" s="59" t="s">
        <v>1046</v>
      </c>
      <c r="E934" s="60" t="s">
        <v>818</v>
      </c>
      <c r="F934" s="59" t="s">
        <v>764</v>
      </c>
      <c r="G934" s="61" t="str">
        <f t="shared" si="10"/>
        <v>Université_Larbi_Ben_Mhidi_de_Oum_El_BouaghiFaculté_des_Sciences_Economiques_et_Commerciales_et_Sciences_de_Gestion</v>
      </c>
    </row>
    <row r="935" spans="1:7">
      <c r="A935" s="59" t="s">
        <v>1307</v>
      </c>
      <c r="B935" s="59" t="s">
        <v>737</v>
      </c>
      <c r="C935" s="59" t="s">
        <v>693</v>
      </c>
      <c r="D935" s="59" t="s">
        <v>1046</v>
      </c>
      <c r="E935" s="60" t="s">
        <v>818</v>
      </c>
      <c r="F935" s="59" t="s">
        <v>766</v>
      </c>
      <c r="G935" s="61" t="str">
        <f t="shared" si="10"/>
        <v>Université_Larbi_Ben_Mhidi_de_Oum_El_BouaghiFaculté_des_Sciences_Economiques_et_Commerciales_et_Sciences_de_Gestion</v>
      </c>
    </row>
    <row r="936" spans="1:7">
      <c r="A936" s="59" t="s">
        <v>1307</v>
      </c>
      <c r="B936" s="59" t="s">
        <v>737</v>
      </c>
      <c r="C936" s="59" t="s">
        <v>693</v>
      </c>
      <c r="D936" s="59" t="s">
        <v>1046</v>
      </c>
      <c r="E936" s="60" t="s">
        <v>1308</v>
      </c>
      <c r="F936" s="59" t="s">
        <v>878</v>
      </c>
      <c r="G936" s="61" t="str">
        <f t="shared" si="10"/>
        <v>Université_Larbi_Ben_Mhidi_de_Oum_El_BouaghiFaculté_des_sciences_et_des_sciences_appliquées</v>
      </c>
    </row>
    <row r="937" spans="1:7">
      <c r="A937" s="59" t="s">
        <v>1307</v>
      </c>
      <c r="B937" s="59" t="s">
        <v>737</v>
      </c>
      <c r="C937" s="59" t="s">
        <v>693</v>
      </c>
      <c r="D937" s="59" t="s">
        <v>1046</v>
      </c>
      <c r="E937" s="60" t="s">
        <v>1308</v>
      </c>
      <c r="F937" s="59" t="s">
        <v>740</v>
      </c>
      <c r="G937" s="61" t="str">
        <f t="shared" si="10"/>
        <v>Université_Larbi_Ben_Mhidi_de_Oum_El_BouaghiFaculté_des_sciences_et_des_sciences_appliquées</v>
      </c>
    </row>
    <row r="938" spans="1:7">
      <c r="A938" s="59" t="s">
        <v>1307</v>
      </c>
      <c r="B938" s="59" t="s">
        <v>737</v>
      </c>
      <c r="C938" s="59" t="s">
        <v>693</v>
      </c>
      <c r="D938" s="59" t="s">
        <v>1046</v>
      </c>
      <c r="E938" s="60" t="s">
        <v>1308</v>
      </c>
      <c r="F938" s="59" t="s">
        <v>797</v>
      </c>
      <c r="G938" s="61" t="str">
        <f t="shared" si="10"/>
        <v>Université_Larbi_Ben_Mhidi_de_Oum_El_BouaghiFaculté_des_sciences_et_des_sciences_appliquées</v>
      </c>
    </row>
    <row r="939" spans="1:7">
      <c r="A939" s="59" t="s">
        <v>1307</v>
      </c>
      <c r="B939" s="59" t="s">
        <v>737</v>
      </c>
      <c r="C939" s="59" t="s">
        <v>693</v>
      </c>
      <c r="D939" s="59" t="s">
        <v>1046</v>
      </c>
      <c r="E939" s="60" t="s">
        <v>1308</v>
      </c>
      <c r="F939" s="59" t="s">
        <v>741</v>
      </c>
      <c r="G939" s="61" t="str">
        <f t="shared" si="10"/>
        <v>Université_Larbi_Ben_Mhidi_de_Oum_El_BouaghiFaculté_des_sciences_et_des_sciences_appliquées</v>
      </c>
    </row>
    <row r="940" spans="1:7">
      <c r="A940" s="59" t="s">
        <v>1307</v>
      </c>
      <c r="B940" s="59" t="s">
        <v>737</v>
      </c>
      <c r="C940" s="59" t="s">
        <v>693</v>
      </c>
      <c r="D940" s="59" t="s">
        <v>1046</v>
      </c>
      <c r="E940" s="60" t="s">
        <v>1308</v>
      </c>
      <c r="F940" s="59" t="s">
        <v>798</v>
      </c>
      <c r="G940" s="61" t="str">
        <f t="shared" si="10"/>
        <v>Université_Larbi_Ben_Mhidi_de_Oum_El_BouaghiFaculté_des_sciences_et_des_sciences_appliquées</v>
      </c>
    </row>
    <row r="941" spans="1:7">
      <c r="A941" s="59" t="s">
        <v>1307</v>
      </c>
      <c r="B941" s="59" t="s">
        <v>737</v>
      </c>
      <c r="C941" s="59" t="s">
        <v>693</v>
      </c>
      <c r="D941" s="59" t="s">
        <v>1046</v>
      </c>
      <c r="E941" s="60" t="s">
        <v>1308</v>
      </c>
      <c r="F941" s="59" t="s">
        <v>1132</v>
      </c>
      <c r="G941" s="61" t="str">
        <f t="shared" si="10"/>
        <v>Université_Larbi_Ben_Mhidi_de_Oum_El_BouaghiFaculté_des_sciences_et_des_sciences_appliquées</v>
      </c>
    </row>
    <row r="942" spans="1:7">
      <c r="A942" s="59" t="s">
        <v>1307</v>
      </c>
      <c r="B942" s="59" t="s">
        <v>737</v>
      </c>
      <c r="C942" s="59" t="s">
        <v>693</v>
      </c>
      <c r="D942" s="59" t="s">
        <v>1046</v>
      </c>
      <c r="E942" s="60" t="s">
        <v>1049</v>
      </c>
      <c r="F942" s="59" t="s">
        <v>931</v>
      </c>
      <c r="G942" s="61" t="str">
        <f t="shared" si="10"/>
        <v>Université_Larbi_Ben_Mhidi_de_Oum_El_BouaghiFaculté_des_Sciences_Exactes_et_Sciences_de_la_Nature_et_de_la_Vie</v>
      </c>
    </row>
    <row r="943" spans="1:7">
      <c r="A943" s="59" t="s">
        <v>1307</v>
      </c>
      <c r="B943" s="59" t="s">
        <v>737</v>
      </c>
      <c r="C943" s="59" t="s">
        <v>693</v>
      </c>
      <c r="D943" s="59" t="s">
        <v>1046</v>
      </c>
      <c r="E943" s="60" t="s">
        <v>1049</v>
      </c>
      <c r="F943" s="59" t="s">
        <v>759</v>
      </c>
      <c r="G943" s="61" t="str">
        <f t="shared" si="10"/>
        <v>Université_Larbi_Ben_Mhidi_de_Oum_El_BouaghiFaculté_des_Sciences_Exactes_et_Sciences_de_la_Nature_et_de_la_Vie</v>
      </c>
    </row>
    <row r="944" spans="1:7">
      <c r="A944" s="59" t="s">
        <v>1307</v>
      </c>
      <c r="B944" s="59" t="s">
        <v>737</v>
      </c>
      <c r="C944" s="59" t="s">
        <v>693</v>
      </c>
      <c r="D944" s="59" t="s">
        <v>1046</v>
      </c>
      <c r="E944" s="60" t="s">
        <v>1049</v>
      </c>
      <c r="F944" s="59" t="s">
        <v>760</v>
      </c>
      <c r="G944" s="61" t="str">
        <f t="shared" si="10"/>
        <v>Université_Larbi_Ben_Mhidi_de_Oum_El_BouaghiFaculté_des_Sciences_Exactes_et_Sciences_de_la_Nature_et_de_la_Vie</v>
      </c>
    </row>
    <row r="945" spans="1:7">
      <c r="A945" s="59" t="s">
        <v>1307</v>
      </c>
      <c r="B945" s="59" t="s">
        <v>737</v>
      </c>
      <c r="C945" s="59" t="s">
        <v>693</v>
      </c>
      <c r="D945" s="59" t="s">
        <v>1046</v>
      </c>
      <c r="E945" s="60" t="s">
        <v>872</v>
      </c>
      <c r="F945" s="59" t="s">
        <v>770</v>
      </c>
      <c r="G945" s="61" t="str">
        <f t="shared" si="10"/>
        <v>Université_Larbi_Ben_Mhidi_de_Oum_El_BouaghiFaculté_des_Sciences_Sociales_et_Humaines</v>
      </c>
    </row>
    <row r="946" spans="1:7">
      <c r="A946" s="59" t="s">
        <v>1307</v>
      </c>
      <c r="B946" s="59" t="s">
        <v>737</v>
      </c>
      <c r="C946" s="59" t="s">
        <v>693</v>
      </c>
      <c r="D946" s="59" t="s">
        <v>1046</v>
      </c>
      <c r="E946" s="60" t="s">
        <v>872</v>
      </c>
      <c r="F946" s="59" t="s">
        <v>771</v>
      </c>
      <c r="G946" s="61" t="str">
        <f t="shared" si="10"/>
        <v>Université_Larbi_Ben_Mhidi_de_Oum_El_BouaghiFaculté_des_Sciences_Sociales_et_Humaines</v>
      </c>
    </row>
    <row r="947" spans="1:7">
      <c r="A947" s="59" t="s">
        <v>1307</v>
      </c>
      <c r="B947" s="59" t="s">
        <v>737</v>
      </c>
      <c r="C947" s="59" t="s">
        <v>693</v>
      </c>
      <c r="D947" s="59" t="s">
        <v>1046</v>
      </c>
      <c r="E947" s="60" t="s">
        <v>1309</v>
      </c>
      <c r="F947" s="59" t="s">
        <v>1310</v>
      </c>
      <c r="G947" s="61" t="str">
        <f t="shared" si="10"/>
        <v>Université_Larbi_Ben_Mhidi_de_Oum_El_BouaghiInstitut_de_gestion_des_techniques_urbaines</v>
      </c>
    </row>
    <row r="948" spans="1:7">
      <c r="A948" s="59" t="s">
        <v>1307</v>
      </c>
      <c r="B948" s="59" t="s">
        <v>737</v>
      </c>
      <c r="C948" s="59" t="s">
        <v>693</v>
      </c>
      <c r="D948" s="59" t="s">
        <v>1046</v>
      </c>
      <c r="E948" s="60" t="s">
        <v>821</v>
      </c>
      <c r="F948" s="59" t="s">
        <v>1311</v>
      </c>
      <c r="G948" s="61" t="str">
        <f t="shared" si="10"/>
        <v>Université_Larbi_Ben_Mhidi_de_Oum_El_BouaghiInstitut_des_Sciences_et_Techniques_des_Activités_Physiques_et_Sportifs</v>
      </c>
    </row>
    <row r="949" spans="1:7">
      <c r="A949" s="59" t="s">
        <v>1312</v>
      </c>
      <c r="B949" s="59" t="s">
        <v>737</v>
      </c>
      <c r="C949" s="59" t="s">
        <v>694</v>
      </c>
      <c r="D949" s="59" t="s">
        <v>1051</v>
      </c>
      <c r="E949" s="60" t="s">
        <v>753</v>
      </c>
      <c r="F949" s="66" t="s">
        <v>773</v>
      </c>
      <c r="G949" s="61" t="str">
        <f t="shared" si="10"/>
        <v>Université_Larbi_Tebessi_de_TébessaFaculté_de_Droit_et_des_Sciences_Politiques</v>
      </c>
    </row>
    <row r="950" spans="1:7">
      <c r="A950" s="59" t="s">
        <v>1312</v>
      </c>
      <c r="B950" s="59" t="s">
        <v>737</v>
      </c>
      <c r="C950" s="59" t="s">
        <v>694</v>
      </c>
      <c r="D950" s="59" t="s">
        <v>1051</v>
      </c>
      <c r="E950" s="60" t="s">
        <v>753</v>
      </c>
      <c r="F950" s="59" t="s">
        <v>940</v>
      </c>
      <c r="G950" s="61" t="str">
        <f t="shared" si="10"/>
        <v>Université_Larbi_Tebessi_de_TébessaFaculté_de_Droit_et_des_Sciences_Politiques</v>
      </c>
    </row>
    <row r="951" spans="1:7">
      <c r="A951" s="59" t="s">
        <v>1312</v>
      </c>
      <c r="B951" s="59" t="s">
        <v>737</v>
      </c>
      <c r="C951" s="59" t="s">
        <v>694</v>
      </c>
      <c r="D951" s="59" t="s">
        <v>1051</v>
      </c>
      <c r="E951" s="60" t="s">
        <v>1057</v>
      </c>
      <c r="F951" s="59" t="s">
        <v>1240</v>
      </c>
      <c r="G951" s="61" t="str">
        <f t="shared" si="10"/>
        <v>Université_Larbi_Tebessi_de_TébessaFaculté_des_Lettres_et_des_Langues_et_des_Sciences_Sociales_et_Humaines</v>
      </c>
    </row>
    <row r="952" spans="1:7">
      <c r="A952" s="59" t="s">
        <v>1312</v>
      </c>
      <c r="B952" s="59" t="s">
        <v>737</v>
      </c>
      <c r="C952" s="59" t="s">
        <v>694</v>
      </c>
      <c r="D952" s="59" t="s">
        <v>1051</v>
      </c>
      <c r="E952" s="60" t="s">
        <v>1057</v>
      </c>
      <c r="F952" s="59" t="s">
        <v>1313</v>
      </c>
      <c r="G952" s="61" t="str">
        <f t="shared" si="10"/>
        <v>Université_Larbi_Tebessi_de_TébessaFaculté_des_Lettres_et_des_Langues_et_des_Sciences_Sociales_et_Humaines</v>
      </c>
    </row>
    <row r="953" spans="1:7">
      <c r="A953" s="59" t="s">
        <v>1312</v>
      </c>
      <c r="B953" s="59" t="s">
        <v>737</v>
      </c>
      <c r="C953" s="59" t="s">
        <v>694</v>
      </c>
      <c r="D953" s="59" t="s">
        <v>1051</v>
      </c>
      <c r="E953" s="60" t="s">
        <v>1057</v>
      </c>
      <c r="F953" s="59" t="s">
        <v>770</v>
      </c>
      <c r="G953" s="61" t="str">
        <f t="shared" si="10"/>
        <v>Université_Larbi_Tebessi_de_TébessaFaculté_des_Lettres_et_des_Langues_et_des_Sciences_Sociales_et_Humaines</v>
      </c>
    </row>
    <row r="954" spans="1:7">
      <c r="A954" s="59" t="s">
        <v>1312</v>
      </c>
      <c r="B954" s="59" t="s">
        <v>737</v>
      </c>
      <c r="C954" s="59" t="s">
        <v>694</v>
      </c>
      <c r="D954" s="59" t="s">
        <v>1051</v>
      </c>
      <c r="E954" s="60" t="s">
        <v>1057</v>
      </c>
      <c r="F954" s="59" t="s">
        <v>771</v>
      </c>
      <c r="G954" s="61" t="str">
        <f t="shared" si="10"/>
        <v>Université_Larbi_Tebessi_de_TébessaFaculté_des_Lettres_et_des_Langues_et_des_Sciences_Sociales_et_Humaines</v>
      </c>
    </row>
    <row r="955" spans="1:7">
      <c r="A955" s="59" t="s">
        <v>1312</v>
      </c>
      <c r="B955" s="59" t="s">
        <v>737</v>
      </c>
      <c r="C955" s="59" t="s">
        <v>694</v>
      </c>
      <c r="D955" s="59" t="s">
        <v>1051</v>
      </c>
      <c r="E955" s="60" t="s">
        <v>869</v>
      </c>
      <c r="F955" s="59" t="s">
        <v>762</v>
      </c>
      <c r="G955" s="61" t="str">
        <f t="shared" si="10"/>
        <v>Université_Larbi_Tebessi_de_TébessaFaculté_des_Sciences_Economiques_et_des_Sciences_Commerciales_et_des_Sciences_de_Gestion</v>
      </c>
    </row>
    <row r="956" spans="1:7">
      <c r="A956" s="59" t="s">
        <v>1312</v>
      </c>
      <c r="B956" s="59" t="s">
        <v>737</v>
      </c>
      <c r="C956" s="59" t="s">
        <v>694</v>
      </c>
      <c r="D956" s="59" t="s">
        <v>1051</v>
      </c>
      <c r="E956" s="60" t="s">
        <v>869</v>
      </c>
      <c r="F956" s="59" t="s">
        <v>764</v>
      </c>
      <c r="G956" s="61" t="str">
        <f t="shared" si="10"/>
        <v>Université_Larbi_Tebessi_de_TébessaFaculté_des_Sciences_Economiques_et_des_Sciences_Commerciales_et_des_Sciences_de_Gestion</v>
      </c>
    </row>
    <row r="957" spans="1:7">
      <c r="A957" s="59" t="s">
        <v>1312</v>
      </c>
      <c r="B957" s="59" t="s">
        <v>737</v>
      </c>
      <c r="C957" s="59" t="s">
        <v>694</v>
      </c>
      <c r="D957" s="59" t="s">
        <v>1051</v>
      </c>
      <c r="E957" s="60" t="s">
        <v>869</v>
      </c>
      <c r="F957" s="59" t="s">
        <v>766</v>
      </c>
      <c r="G957" s="61" t="str">
        <f t="shared" si="10"/>
        <v>Université_Larbi_Tebessi_de_TébessaFaculté_des_Sciences_Economiques_et_des_Sciences_Commerciales_et_des_Sciences_de_Gestion</v>
      </c>
    </row>
    <row r="958" spans="1:7">
      <c r="A958" s="59" t="s">
        <v>1312</v>
      </c>
      <c r="B958" s="59" t="s">
        <v>737</v>
      </c>
      <c r="C958" s="59" t="s">
        <v>694</v>
      </c>
      <c r="D958" s="59" t="s">
        <v>1051</v>
      </c>
      <c r="E958" s="60" t="s">
        <v>772</v>
      </c>
      <c r="F958" s="59" t="s">
        <v>946</v>
      </c>
      <c r="G958" s="61" t="str">
        <f t="shared" si="10"/>
        <v>Université_Larbi_Tebessi_de_TébessaFaculté_des_Sciences_et_de_la_Technologie</v>
      </c>
    </row>
    <row r="959" spans="1:7">
      <c r="A959" s="59" t="s">
        <v>1312</v>
      </c>
      <c r="B959" s="59" t="s">
        <v>737</v>
      </c>
      <c r="C959" s="59" t="s">
        <v>694</v>
      </c>
      <c r="D959" s="59" t="s">
        <v>1051</v>
      </c>
      <c r="E959" s="60" t="s">
        <v>772</v>
      </c>
      <c r="F959" s="59" t="s">
        <v>1160</v>
      </c>
      <c r="G959" s="61" t="str">
        <f t="shared" si="10"/>
        <v>Université_Larbi_Tebessi_de_TébessaFaculté_des_Sciences_et_de_la_Technologie</v>
      </c>
    </row>
    <row r="960" spans="1:7">
      <c r="A960" s="59" t="s">
        <v>1312</v>
      </c>
      <c r="B960" s="59" t="s">
        <v>737</v>
      </c>
      <c r="C960" s="59" t="s">
        <v>694</v>
      </c>
      <c r="D960" s="59" t="s">
        <v>1051</v>
      </c>
      <c r="E960" s="60" t="s">
        <v>772</v>
      </c>
      <c r="F960" s="59" t="s">
        <v>741</v>
      </c>
      <c r="G960" s="61" t="str">
        <f t="shared" ref="G960:G1023" si="11">CONCATENATE(SUBSTITUTE(C960," ","_"),SUBSTITUTE(E960," ","_"))</f>
        <v>Université_Larbi_Tebessi_de_TébessaFaculté_des_Sciences_et_de_la_Technologie</v>
      </c>
    </row>
    <row r="961" spans="1:7">
      <c r="A961" s="59" t="s">
        <v>1312</v>
      </c>
      <c r="B961" s="59" t="s">
        <v>737</v>
      </c>
      <c r="C961" s="59" t="s">
        <v>694</v>
      </c>
      <c r="D961" s="59" t="s">
        <v>1051</v>
      </c>
      <c r="E961" s="60" t="s">
        <v>772</v>
      </c>
      <c r="F961" s="59" t="s">
        <v>1161</v>
      </c>
      <c r="G961" s="61" t="str">
        <f t="shared" si="11"/>
        <v>Université_Larbi_Tebessi_de_TébessaFaculté_des_Sciences_et_de_la_Technologie</v>
      </c>
    </row>
    <row r="962" spans="1:7">
      <c r="A962" s="59" t="s">
        <v>1312</v>
      </c>
      <c r="B962" s="59" t="s">
        <v>737</v>
      </c>
      <c r="C962" s="59" t="s">
        <v>694</v>
      </c>
      <c r="D962" s="59" t="s">
        <v>1051</v>
      </c>
      <c r="E962" s="60" t="s">
        <v>772</v>
      </c>
      <c r="F962" s="59" t="s">
        <v>1314</v>
      </c>
      <c r="G962" s="61" t="str">
        <f t="shared" si="11"/>
        <v>Université_Larbi_Tebessi_de_TébessaFaculté_des_Sciences_et_de_la_Technologie</v>
      </c>
    </row>
    <row r="963" spans="1:7">
      <c r="A963" s="59" t="s">
        <v>1312</v>
      </c>
      <c r="B963" s="59" t="s">
        <v>737</v>
      </c>
      <c r="C963" s="59" t="s">
        <v>694</v>
      </c>
      <c r="D963" s="59" t="s">
        <v>1051</v>
      </c>
      <c r="E963" s="60" t="s">
        <v>772</v>
      </c>
      <c r="F963" s="59" t="s">
        <v>1115</v>
      </c>
      <c r="G963" s="61" t="str">
        <f t="shared" si="11"/>
        <v>Université_Larbi_Tebessi_de_TébessaFaculté_des_Sciences_et_de_la_Technologie</v>
      </c>
    </row>
    <row r="964" spans="1:7">
      <c r="A964" s="59" t="s">
        <v>1312</v>
      </c>
      <c r="B964" s="59" t="s">
        <v>737</v>
      </c>
      <c r="C964" s="59" t="s">
        <v>694</v>
      </c>
      <c r="D964" s="59" t="s">
        <v>1051</v>
      </c>
      <c r="E964" s="60" t="s">
        <v>1061</v>
      </c>
      <c r="F964" s="59" t="s">
        <v>931</v>
      </c>
      <c r="G964" s="61" t="str">
        <f t="shared" si="11"/>
        <v>Université_Larbi_Tebessi_de_TébessaFaculté_des_Sciences_Exactes_et_des_Sciences_de_la_Nature_et_de_la_Vie</v>
      </c>
    </row>
    <row r="965" spans="1:7">
      <c r="A965" s="59" t="s">
        <v>1312</v>
      </c>
      <c r="B965" s="59" t="s">
        <v>737</v>
      </c>
      <c r="C965" s="59" t="s">
        <v>694</v>
      </c>
      <c r="D965" s="59" t="s">
        <v>1051</v>
      </c>
      <c r="E965" s="60" t="s">
        <v>1061</v>
      </c>
      <c r="F965" s="59" t="s">
        <v>759</v>
      </c>
      <c r="G965" s="61" t="str">
        <f t="shared" si="11"/>
        <v>Université_Larbi_Tebessi_de_TébessaFaculté_des_Sciences_Exactes_et_des_Sciences_de_la_Nature_et_de_la_Vie</v>
      </c>
    </row>
    <row r="966" spans="1:7">
      <c r="A966" s="59" t="s">
        <v>1312</v>
      </c>
      <c r="B966" s="59" t="s">
        <v>737</v>
      </c>
      <c r="C966" s="59" t="s">
        <v>694</v>
      </c>
      <c r="D966" s="59" t="s">
        <v>1051</v>
      </c>
      <c r="E966" s="60" t="s">
        <v>1061</v>
      </c>
      <c r="F966" s="59" t="s">
        <v>760</v>
      </c>
      <c r="G966" s="61" t="str">
        <f t="shared" si="11"/>
        <v>Université_Larbi_Tebessi_de_TébessaFaculté_des_Sciences_Exactes_et_des_Sciences_de_la_Nature_et_de_la_Vie</v>
      </c>
    </row>
    <row r="967" spans="1:7">
      <c r="A967" s="59" t="s">
        <v>1312</v>
      </c>
      <c r="B967" s="59" t="s">
        <v>737</v>
      </c>
      <c r="C967" s="59" t="s">
        <v>694</v>
      </c>
      <c r="D967" s="59" t="s">
        <v>1051</v>
      </c>
      <c r="E967" s="60" t="s">
        <v>1061</v>
      </c>
      <c r="F967" s="59" t="s">
        <v>1315</v>
      </c>
      <c r="G967" s="61" t="str">
        <f t="shared" si="11"/>
        <v>Université_Larbi_Tebessi_de_TébessaFaculté_des_Sciences_Exactes_et_des_Sciences_de_la_Nature_et_de_la_Vie</v>
      </c>
    </row>
    <row r="968" spans="1:7">
      <c r="A968" s="59" t="s">
        <v>1316</v>
      </c>
      <c r="B968" s="59" t="s">
        <v>737</v>
      </c>
      <c r="C968" s="59" t="s">
        <v>1317</v>
      </c>
      <c r="D968" s="59" t="s">
        <v>1063</v>
      </c>
      <c r="E968" s="60" t="s">
        <v>753</v>
      </c>
      <c r="F968" s="59" t="s">
        <v>1318</v>
      </c>
      <c r="G968" s="61" t="str">
        <f t="shared" si="11"/>
        <v>Université_Mentouri_de_Constantine_1Faculté_de_Droit_et_des_Sciences_Politiques</v>
      </c>
    </row>
    <row r="969" spans="1:7">
      <c r="A969" s="59" t="s">
        <v>1316</v>
      </c>
      <c r="B969" s="59" t="s">
        <v>737</v>
      </c>
      <c r="C969" s="59" t="s">
        <v>1317</v>
      </c>
      <c r="D969" s="59" t="s">
        <v>1063</v>
      </c>
      <c r="E969" s="60" t="s">
        <v>753</v>
      </c>
      <c r="F969" s="59" t="s">
        <v>868</v>
      </c>
      <c r="G969" s="61" t="str">
        <f t="shared" si="11"/>
        <v>Université_Mentouri_de_Constantine_1Faculté_de_Droit_et_des_Sciences_Politiques</v>
      </c>
    </row>
    <row r="970" spans="1:7">
      <c r="A970" s="59" t="s">
        <v>1316</v>
      </c>
      <c r="B970" s="59" t="s">
        <v>737</v>
      </c>
      <c r="C970" s="59" t="s">
        <v>1317</v>
      </c>
      <c r="D970" s="59" t="s">
        <v>1063</v>
      </c>
      <c r="E970" s="60" t="s">
        <v>753</v>
      </c>
      <c r="F970" s="59" t="s">
        <v>870</v>
      </c>
      <c r="G970" s="61" t="str">
        <f t="shared" si="11"/>
        <v>Université_Mentouri_de_Constantine_1Faculté_de_Droit_et_des_Sciences_Politiques</v>
      </c>
    </row>
    <row r="971" spans="1:7">
      <c r="A971" s="59" t="s">
        <v>1316</v>
      </c>
      <c r="B971" s="59" t="s">
        <v>737</v>
      </c>
      <c r="C971" s="59" t="s">
        <v>1317</v>
      </c>
      <c r="D971" s="59" t="s">
        <v>1063</v>
      </c>
      <c r="E971" s="60" t="s">
        <v>742</v>
      </c>
      <c r="F971" s="59" t="s">
        <v>984</v>
      </c>
      <c r="G971" s="61" t="str">
        <f t="shared" si="11"/>
        <v>Université_Mentouri_de_Constantine_1Faculté_des_Lettres_et_des_Langues</v>
      </c>
    </row>
    <row r="972" spans="1:7">
      <c r="A972" s="59" t="s">
        <v>1316</v>
      </c>
      <c r="B972" s="59" t="s">
        <v>737</v>
      </c>
      <c r="C972" s="59" t="s">
        <v>1317</v>
      </c>
      <c r="D972" s="59" t="s">
        <v>1063</v>
      </c>
      <c r="E972" s="60" t="s">
        <v>742</v>
      </c>
      <c r="F972" s="59" t="s">
        <v>1319</v>
      </c>
      <c r="G972" s="61" t="str">
        <f t="shared" si="11"/>
        <v>Université_Mentouri_de_Constantine_1Faculté_des_Lettres_et_des_Langues</v>
      </c>
    </row>
    <row r="973" spans="1:7">
      <c r="A973" s="59" t="s">
        <v>1316</v>
      </c>
      <c r="B973" s="59" t="s">
        <v>737</v>
      </c>
      <c r="C973" s="59" t="s">
        <v>1317</v>
      </c>
      <c r="D973" s="59" t="s">
        <v>1063</v>
      </c>
      <c r="E973" s="60" t="s">
        <v>742</v>
      </c>
      <c r="F973" s="59" t="s">
        <v>1249</v>
      </c>
      <c r="G973" s="61" t="str">
        <f t="shared" si="11"/>
        <v>Université_Mentouri_de_Constantine_1Faculté_des_Lettres_et_des_Langues</v>
      </c>
    </row>
    <row r="974" spans="1:7">
      <c r="A974" s="59" t="s">
        <v>1316</v>
      </c>
      <c r="B974" s="59" t="s">
        <v>737</v>
      </c>
      <c r="C974" s="59" t="s">
        <v>1317</v>
      </c>
      <c r="D974" s="59" t="s">
        <v>1063</v>
      </c>
      <c r="E974" s="60" t="s">
        <v>742</v>
      </c>
      <c r="F974" s="59" t="s">
        <v>1320</v>
      </c>
      <c r="G974" s="61" t="str">
        <f t="shared" si="11"/>
        <v>Université_Mentouri_de_Constantine_1Faculté_des_Lettres_et_des_Langues</v>
      </c>
    </row>
    <row r="975" spans="1:7">
      <c r="A975" s="59" t="s">
        <v>1316</v>
      </c>
      <c r="B975" s="59" t="s">
        <v>737</v>
      </c>
      <c r="C975" s="59" t="s">
        <v>1317</v>
      </c>
      <c r="D975" s="59" t="s">
        <v>1063</v>
      </c>
      <c r="E975" s="60" t="s">
        <v>1066</v>
      </c>
      <c r="F975" s="59" t="s">
        <v>948</v>
      </c>
      <c r="G975" s="61" t="str">
        <f t="shared" si="11"/>
        <v>Université_Mentouri_de_Constantine_1Faculté_des_Sciences_de_la_Technologie</v>
      </c>
    </row>
    <row r="976" spans="1:7">
      <c r="A976" s="59" t="s">
        <v>1316</v>
      </c>
      <c r="B976" s="59" t="s">
        <v>737</v>
      </c>
      <c r="C976" s="59" t="s">
        <v>1317</v>
      </c>
      <c r="D976" s="59" t="s">
        <v>1063</v>
      </c>
      <c r="E976" s="60" t="s">
        <v>1066</v>
      </c>
      <c r="F976" s="59" t="s">
        <v>950</v>
      </c>
      <c r="G976" s="61" t="str">
        <f t="shared" si="11"/>
        <v>Université_Mentouri_de_Constantine_1Faculté_des_Sciences_de_la_Technologie</v>
      </c>
    </row>
    <row r="977" spans="1:7">
      <c r="A977" s="59" t="s">
        <v>1316</v>
      </c>
      <c r="B977" s="59" t="s">
        <v>737</v>
      </c>
      <c r="C977" s="59" t="s">
        <v>1317</v>
      </c>
      <c r="D977" s="59" t="s">
        <v>1063</v>
      </c>
      <c r="E977" s="60" t="s">
        <v>1066</v>
      </c>
      <c r="F977" s="59" t="s">
        <v>1071</v>
      </c>
      <c r="G977" s="61" t="str">
        <f t="shared" si="11"/>
        <v>Université_Mentouri_de_Constantine_1Faculté_des_Sciences_de_la_Technologie</v>
      </c>
    </row>
    <row r="978" spans="1:7">
      <c r="A978" s="59" t="s">
        <v>1316</v>
      </c>
      <c r="B978" s="59" t="s">
        <v>737</v>
      </c>
      <c r="C978" s="59" t="s">
        <v>1317</v>
      </c>
      <c r="D978" s="59" t="s">
        <v>1063</v>
      </c>
      <c r="E978" s="60" t="s">
        <v>1066</v>
      </c>
      <c r="F978" s="59" t="s">
        <v>1321</v>
      </c>
      <c r="G978" s="61" t="str">
        <f t="shared" si="11"/>
        <v>Université_Mentouri_de_Constantine_1Faculté_des_Sciences_de_la_Technologie</v>
      </c>
    </row>
    <row r="979" spans="1:7">
      <c r="A979" s="59" t="s">
        <v>1316</v>
      </c>
      <c r="B979" s="59" t="s">
        <v>737</v>
      </c>
      <c r="C979" s="59" t="s">
        <v>1317</v>
      </c>
      <c r="D979" s="59" t="s">
        <v>1063</v>
      </c>
      <c r="E979" s="60" t="s">
        <v>1066</v>
      </c>
      <c r="F979" s="59" t="s">
        <v>1322</v>
      </c>
      <c r="G979" s="61" t="str">
        <f t="shared" si="11"/>
        <v>Université_Mentouri_de_Constantine_1Faculté_des_Sciences_de_la_Technologie</v>
      </c>
    </row>
    <row r="980" spans="1:7">
      <c r="A980" s="59" t="s">
        <v>1316</v>
      </c>
      <c r="B980" s="59" t="s">
        <v>737</v>
      </c>
      <c r="C980" s="59" t="s">
        <v>1317</v>
      </c>
      <c r="D980" s="59" t="s">
        <v>1063</v>
      </c>
      <c r="E980" s="60" t="s">
        <v>1066</v>
      </c>
      <c r="F980" s="59" t="s">
        <v>853</v>
      </c>
      <c r="G980" s="61" t="str">
        <f t="shared" si="11"/>
        <v>Université_Mentouri_de_Constantine_1Faculté_des_Sciences_de_la_Technologie</v>
      </c>
    </row>
    <row r="981" spans="1:7">
      <c r="A981" s="59" t="s">
        <v>1316</v>
      </c>
      <c r="B981" s="59" t="s">
        <v>737</v>
      </c>
      <c r="C981" s="59" t="s">
        <v>1317</v>
      </c>
      <c r="D981" s="59" t="s">
        <v>1063</v>
      </c>
      <c r="E981" s="60" t="s">
        <v>830</v>
      </c>
      <c r="F981" s="59"/>
      <c r="G981" s="61" t="str">
        <f t="shared" si="11"/>
        <v>Université_Mentouri_de_Constantine_1Faculté_des_Sciences_de_la_Terre</v>
      </c>
    </row>
    <row r="982" spans="1:7">
      <c r="A982" s="59" t="s">
        <v>1316</v>
      </c>
      <c r="B982" s="59" t="s">
        <v>737</v>
      </c>
      <c r="C982" s="59" t="s">
        <v>1317</v>
      </c>
      <c r="D982" s="59" t="s">
        <v>1063</v>
      </c>
      <c r="E982" s="60" t="s">
        <v>794</v>
      </c>
      <c r="F982" s="59" t="s">
        <v>808</v>
      </c>
      <c r="G982" s="61" t="str">
        <f t="shared" si="11"/>
        <v>Université_Mentouri_de_Constantine_1Faculté_des_Sciences_Exactes</v>
      </c>
    </row>
    <row r="983" spans="1:7">
      <c r="A983" s="59" t="s">
        <v>1316</v>
      </c>
      <c r="B983" s="59" t="s">
        <v>737</v>
      </c>
      <c r="C983" s="59" t="s">
        <v>1317</v>
      </c>
      <c r="D983" s="59" t="s">
        <v>1063</v>
      </c>
      <c r="E983" s="60" t="s">
        <v>794</v>
      </c>
      <c r="F983" s="59" t="s">
        <v>812</v>
      </c>
      <c r="G983" s="61" t="str">
        <f t="shared" si="11"/>
        <v>Université_Mentouri_de_Constantine_1Faculté_des_Sciences_Exactes</v>
      </c>
    </row>
    <row r="984" spans="1:7">
      <c r="A984" s="59" t="s">
        <v>1316</v>
      </c>
      <c r="B984" s="59" t="s">
        <v>737</v>
      </c>
      <c r="C984" s="59" t="s">
        <v>1317</v>
      </c>
      <c r="D984" s="59" t="s">
        <v>1063</v>
      </c>
      <c r="E984" s="60" t="s">
        <v>1068</v>
      </c>
      <c r="F984" s="59" t="s">
        <v>1323</v>
      </c>
      <c r="G984" s="61" t="str">
        <f t="shared" si="11"/>
        <v>Université_Mentouri_de_Constantine_1Faculté_Sciences_de_la_Nature_et_de_la_Vie</v>
      </c>
    </row>
    <row r="985" spans="1:7">
      <c r="A985" s="59" t="s">
        <v>1316</v>
      </c>
      <c r="B985" s="59" t="s">
        <v>737</v>
      </c>
      <c r="C985" s="59" t="s">
        <v>1317</v>
      </c>
      <c r="D985" s="59" t="s">
        <v>1063</v>
      </c>
      <c r="E985" s="60" t="s">
        <v>1068</v>
      </c>
      <c r="F985" s="59" t="s">
        <v>1157</v>
      </c>
      <c r="G985" s="61" t="str">
        <f t="shared" si="11"/>
        <v>Université_Mentouri_de_Constantine_1Faculté_Sciences_de_la_Nature_et_de_la_Vie</v>
      </c>
    </row>
    <row r="986" spans="1:7">
      <c r="A986" s="59" t="s">
        <v>1316</v>
      </c>
      <c r="B986" s="59" t="s">
        <v>737</v>
      </c>
      <c r="C986" s="59" t="s">
        <v>1317</v>
      </c>
      <c r="D986" s="59" t="s">
        <v>1063</v>
      </c>
      <c r="E986" s="60" t="s">
        <v>1068</v>
      </c>
      <c r="F986" s="59" t="s">
        <v>1324</v>
      </c>
      <c r="G986" s="61" t="str">
        <f t="shared" si="11"/>
        <v>Université_Mentouri_de_Constantine_1Faculté_Sciences_de_la_Nature_et_de_la_Vie</v>
      </c>
    </row>
    <row r="987" spans="1:7">
      <c r="A987" s="59" t="s">
        <v>1316</v>
      </c>
      <c r="B987" s="59" t="s">
        <v>737</v>
      </c>
      <c r="C987" s="59" t="s">
        <v>1317</v>
      </c>
      <c r="D987" s="59" t="s">
        <v>1063</v>
      </c>
      <c r="E987" s="60" t="s">
        <v>1068</v>
      </c>
      <c r="F987" s="59" t="s">
        <v>1325</v>
      </c>
      <c r="G987" s="61" t="str">
        <f t="shared" si="11"/>
        <v>Université_Mentouri_de_Constantine_1Faculté_Sciences_de_la_Nature_et_de_la_Vie</v>
      </c>
    </row>
    <row r="988" spans="1:7">
      <c r="A988" s="59" t="s">
        <v>1316</v>
      </c>
      <c r="B988" s="59" t="s">
        <v>737</v>
      </c>
      <c r="C988" s="59" t="s">
        <v>1317</v>
      </c>
      <c r="D988" s="59" t="s">
        <v>1063</v>
      </c>
      <c r="E988" s="60" t="s">
        <v>1068</v>
      </c>
      <c r="F988" s="59" t="s">
        <v>895</v>
      </c>
      <c r="G988" s="61" t="str">
        <f t="shared" si="11"/>
        <v>Université_Mentouri_de_Constantine_1Faculté_Sciences_de_la_Nature_et_de_la_Vie</v>
      </c>
    </row>
    <row r="989" spans="1:7">
      <c r="A989" s="59" t="s">
        <v>1316</v>
      </c>
      <c r="B989" s="59" t="s">
        <v>737</v>
      </c>
      <c r="C989" s="59" t="s">
        <v>1317</v>
      </c>
      <c r="D989" s="59" t="s">
        <v>1063</v>
      </c>
      <c r="E989" s="60" t="s">
        <v>1326</v>
      </c>
      <c r="F989" s="59" t="s">
        <v>841</v>
      </c>
      <c r="G989" s="61" t="str">
        <f t="shared" si="11"/>
        <v>Université_Mentouri_de_Constantine_1Institut_de_Nutrition,_Alimentation_et_Technologies_Agroalimentaires</v>
      </c>
    </row>
    <row r="990" spans="1:7">
      <c r="A990" s="59" t="s">
        <v>1316</v>
      </c>
      <c r="B990" s="59" t="s">
        <v>737</v>
      </c>
      <c r="C990" s="59" t="s">
        <v>1317</v>
      </c>
      <c r="D990" s="59" t="s">
        <v>1063</v>
      </c>
      <c r="E990" s="60" t="s">
        <v>1326</v>
      </c>
      <c r="F990" s="59" t="s">
        <v>1327</v>
      </c>
      <c r="G990" s="61" t="str">
        <f t="shared" si="11"/>
        <v>Université_Mentouri_de_Constantine_1Institut_de_Nutrition,_Alimentation_et_Technologies_Agroalimentaires</v>
      </c>
    </row>
    <row r="991" spans="1:7">
      <c r="A991" s="59" t="s">
        <v>1316</v>
      </c>
      <c r="B991" s="59" t="s">
        <v>737</v>
      </c>
      <c r="C991" s="59" t="s">
        <v>1317</v>
      </c>
      <c r="D991" s="59" t="s">
        <v>1063</v>
      </c>
      <c r="E991" s="60" t="s">
        <v>1326</v>
      </c>
      <c r="F991" s="59" t="s">
        <v>1328</v>
      </c>
      <c r="G991" s="61" t="str">
        <f t="shared" si="11"/>
        <v>Université_Mentouri_de_Constantine_1Institut_de_Nutrition,_Alimentation_et_Technologies_Agroalimentaires</v>
      </c>
    </row>
    <row r="992" spans="1:7">
      <c r="A992" s="59" t="s">
        <v>1316</v>
      </c>
      <c r="B992" s="59" t="s">
        <v>737</v>
      </c>
      <c r="C992" s="59" t="s">
        <v>1317</v>
      </c>
      <c r="D992" s="59" t="s">
        <v>1063</v>
      </c>
      <c r="E992" s="60" t="s">
        <v>1030</v>
      </c>
      <c r="F992" s="59" t="s">
        <v>1329</v>
      </c>
      <c r="G992" s="61" t="str">
        <f t="shared" si="11"/>
        <v>Université_Mentouri_de_Constantine_1Institut_des_Sciences_Vétérinaires</v>
      </c>
    </row>
    <row r="993" spans="1:7">
      <c r="A993" s="59" t="s">
        <v>1316</v>
      </c>
      <c r="B993" s="59" t="s">
        <v>737</v>
      </c>
      <c r="C993" s="59" t="s">
        <v>1317</v>
      </c>
      <c r="D993" s="59" t="s">
        <v>1063</v>
      </c>
      <c r="E993" s="60" t="s">
        <v>1030</v>
      </c>
      <c r="F993" s="59" t="s">
        <v>1330</v>
      </c>
      <c r="G993" s="61" t="str">
        <f t="shared" si="11"/>
        <v>Université_Mentouri_de_Constantine_1Institut_des_Sciences_Vétérinaires</v>
      </c>
    </row>
    <row r="994" spans="1:7">
      <c r="A994" s="59" t="s">
        <v>1316</v>
      </c>
      <c r="B994" s="59" t="s">
        <v>737</v>
      </c>
      <c r="C994" s="59" t="s">
        <v>1317</v>
      </c>
      <c r="D994" s="59" t="s">
        <v>1063</v>
      </c>
      <c r="E994" s="60" t="s">
        <v>1030</v>
      </c>
      <c r="F994" s="59" t="s">
        <v>1331</v>
      </c>
      <c r="G994" s="61" t="str">
        <f t="shared" si="11"/>
        <v>Université_Mentouri_de_Constantine_1Institut_des_Sciences_Vétérinaires</v>
      </c>
    </row>
    <row r="995" spans="1:7">
      <c r="A995" s="59" t="s">
        <v>1316</v>
      </c>
      <c r="B995" s="59" t="s">
        <v>737</v>
      </c>
      <c r="C995" s="59" t="s">
        <v>1317</v>
      </c>
      <c r="D995" s="59" t="s">
        <v>1063</v>
      </c>
      <c r="E995" s="60" t="s">
        <v>1030</v>
      </c>
      <c r="F995" s="59" t="s">
        <v>1332</v>
      </c>
      <c r="G995" s="61" t="str">
        <f t="shared" si="11"/>
        <v>Université_Mentouri_de_Constantine_1Institut_des_Sciences_Vétérinaires</v>
      </c>
    </row>
    <row r="996" spans="1:7">
      <c r="A996" s="59" t="s">
        <v>1333</v>
      </c>
      <c r="B996" s="59" t="s">
        <v>866</v>
      </c>
      <c r="C996" s="59" t="s">
        <v>1334</v>
      </c>
      <c r="D996" s="59" t="s">
        <v>1070</v>
      </c>
      <c r="E996" s="60" t="s">
        <v>835</v>
      </c>
      <c r="F996" s="59" t="s">
        <v>1335</v>
      </c>
      <c r="G996" s="61" t="str">
        <f t="shared" si="11"/>
        <v>Université_Mhamed_Bougara_de_BoumerdèsFaculté_de_Droit</v>
      </c>
    </row>
    <row r="997" spans="1:7">
      <c r="A997" s="59" t="s">
        <v>1333</v>
      </c>
      <c r="B997" s="59" t="s">
        <v>866</v>
      </c>
      <c r="C997" s="59" t="s">
        <v>1334</v>
      </c>
      <c r="D997" s="59" t="s">
        <v>1070</v>
      </c>
      <c r="E997" s="60" t="s">
        <v>835</v>
      </c>
      <c r="F997" s="59" t="s">
        <v>1336</v>
      </c>
      <c r="G997" s="61" t="str">
        <f t="shared" si="11"/>
        <v>Université_Mhamed_Bougara_de_BoumerdèsFaculté_de_Droit</v>
      </c>
    </row>
    <row r="998" spans="1:7">
      <c r="A998" s="59" t="s">
        <v>1333</v>
      </c>
      <c r="B998" s="59" t="s">
        <v>866</v>
      </c>
      <c r="C998" s="59" t="s">
        <v>1334</v>
      </c>
      <c r="D998" s="59" t="s">
        <v>1070</v>
      </c>
      <c r="E998" s="60" t="s">
        <v>835</v>
      </c>
      <c r="F998" s="59" t="s">
        <v>1337</v>
      </c>
      <c r="G998" s="61" t="str">
        <f t="shared" si="11"/>
        <v>Université_Mhamed_Bougara_de_BoumerdèsFaculté_de_Droit</v>
      </c>
    </row>
    <row r="999" spans="1:7">
      <c r="A999" s="59" t="s">
        <v>1333</v>
      </c>
      <c r="B999" s="59" t="s">
        <v>866</v>
      </c>
      <c r="C999" s="59" t="s">
        <v>1334</v>
      </c>
      <c r="D999" s="59" t="s">
        <v>1070</v>
      </c>
      <c r="E999" s="60" t="s">
        <v>835</v>
      </c>
      <c r="F999" s="59" t="s">
        <v>775</v>
      </c>
      <c r="G999" s="61" t="str">
        <f t="shared" si="11"/>
        <v>Université_Mhamed_Bougara_de_BoumerdèsFaculté_de_Droit</v>
      </c>
    </row>
    <row r="1000" spans="1:7">
      <c r="A1000" s="59" t="s">
        <v>1333</v>
      </c>
      <c r="B1000" s="59" t="s">
        <v>866</v>
      </c>
      <c r="C1000" s="59" t="s">
        <v>1334</v>
      </c>
      <c r="D1000" s="59" t="s">
        <v>1070</v>
      </c>
      <c r="E1000" s="60" t="s">
        <v>1072</v>
      </c>
      <c r="F1000" s="59" t="s">
        <v>1338</v>
      </c>
      <c r="G1000" s="61" t="str">
        <f t="shared" si="11"/>
        <v>Université_Mhamed_Bougara_de_BoumerdèsFaculté_des_Hydrocarbures_et_de_la_Chimie _</v>
      </c>
    </row>
    <row r="1001" spans="1:7">
      <c r="A1001" s="59" t="s">
        <v>1333</v>
      </c>
      <c r="B1001" s="59" t="s">
        <v>866</v>
      </c>
      <c r="C1001" s="59" t="s">
        <v>1334</v>
      </c>
      <c r="D1001" s="59" t="s">
        <v>1070</v>
      </c>
      <c r="E1001" s="60" t="s">
        <v>1072</v>
      </c>
      <c r="F1001" s="59" t="s">
        <v>1339</v>
      </c>
      <c r="G1001" s="61" t="str">
        <f t="shared" si="11"/>
        <v>Université_Mhamed_Bougara_de_BoumerdèsFaculté_des_Hydrocarbures_et_de_la_Chimie _</v>
      </c>
    </row>
    <row r="1002" spans="1:7">
      <c r="A1002" s="59" t="s">
        <v>1333</v>
      </c>
      <c r="B1002" s="59" t="s">
        <v>866</v>
      </c>
      <c r="C1002" s="59" t="s">
        <v>1334</v>
      </c>
      <c r="D1002" s="59" t="s">
        <v>1070</v>
      </c>
      <c r="E1002" s="60" t="s">
        <v>1072</v>
      </c>
      <c r="F1002" s="59" t="s">
        <v>1340</v>
      </c>
      <c r="G1002" s="61" t="str">
        <f t="shared" si="11"/>
        <v>Université_Mhamed_Bougara_de_BoumerdèsFaculté_des_Hydrocarbures_et_de_la_Chimie _</v>
      </c>
    </row>
    <row r="1003" spans="1:7">
      <c r="A1003" s="58" t="s">
        <v>1333</v>
      </c>
      <c r="B1003" s="59" t="s">
        <v>866</v>
      </c>
      <c r="C1003" s="59" t="s">
        <v>1334</v>
      </c>
      <c r="D1003" s="59" t="s">
        <v>1070</v>
      </c>
      <c r="E1003" s="60" t="s">
        <v>1072</v>
      </c>
      <c r="F1003" s="59" t="s">
        <v>1196</v>
      </c>
      <c r="G1003" s="61" t="str">
        <f t="shared" si="11"/>
        <v>Université_Mhamed_Bougara_de_BoumerdèsFaculté_des_Hydrocarbures_et_de_la_Chimie _</v>
      </c>
    </row>
    <row r="1004" spans="1:7">
      <c r="A1004" s="58" t="s">
        <v>1333</v>
      </c>
      <c r="B1004" s="59" t="s">
        <v>866</v>
      </c>
      <c r="C1004" s="59" t="s">
        <v>1334</v>
      </c>
      <c r="D1004" s="59" t="s">
        <v>1070</v>
      </c>
      <c r="E1004" s="60" t="s">
        <v>1072</v>
      </c>
      <c r="F1004" s="59" t="s">
        <v>1341</v>
      </c>
      <c r="G1004" s="61" t="str">
        <f t="shared" si="11"/>
        <v>Université_Mhamed_Bougara_de_BoumerdèsFaculté_des_Hydrocarbures_et_de_la_Chimie _</v>
      </c>
    </row>
    <row r="1005" spans="1:7">
      <c r="A1005" s="58" t="s">
        <v>1333</v>
      </c>
      <c r="B1005" s="59" t="s">
        <v>866</v>
      </c>
      <c r="C1005" s="59" t="s">
        <v>1334</v>
      </c>
      <c r="D1005" s="59" t="s">
        <v>1070</v>
      </c>
      <c r="E1005" s="60" t="s">
        <v>1072</v>
      </c>
      <c r="F1005" s="59" t="s">
        <v>1342</v>
      </c>
      <c r="G1005" s="61" t="str">
        <f t="shared" si="11"/>
        <v>Université_Mhamed_Bougara_de_BoumerdèsFaculté_des_Hydrocarbures_et_de_la_Chimie _</v>
      </c>
    </row>
    <row r="1006" spans="1:7">
      <c r="A1006" s="58" t="s">
        <v>1333</v>
      </c>
      <c r="B1006" s="59" t="s">
        <v>866</v>
      </c>
      <c r="C1006" s="59" t="s">
        <v>1334</v>
      </c>
      <c r="D1006" s="59" t="s">
        <v>1070</v>
      </c>
      <c r="E1006" s="60" t="s">
        <v>1343</v>
      </c>
      <c r="F1006" s="59" t="s">
        <v>1344</v>
      </c>
      <c r="G1006" s="61" t="str">
        <f t="shared" si="11"/>
        <v>Université_Mhamed_Bougara_de_BoumerdèsFaculté_des_Sciences_de_l’Ingénieur </v>
      </c>
    </row>
    <row r="1007" spans="1:7">
      <c r="A1007" s="58" t="s">
        <v>1333</v>
      </c>
      <c r="B1007" s="59" t="s">
        <v>866</v>
      </c>
      <c r="C1007" s="59" t="s">
        <v>1334</v>
      </c>
      <c r="D1007" s="59" t="s">
        <v>1070</v>
      </c>
      <c r="E1007" s="60" t="s">
        <v>1343</v>
      </c>
      <c r="F1007" s="59" t="s">
        <v>1160</v>
      </c>
      <c r="G1007" s="61" t="str">
        <f t="shared" si="11"/>
        <v>Université_Mhamed_Bougara_de_BoumerdèsFaculté_des_Sciences_de_l’Ingénieur </v>
      </c>
    </row>
    <row r="1008" spans="1:7">
      <c r="A1008" s="58" t="s">
        <v>1333</v>
      </c>
      <c r="B1008" s="59" t="s">
        <v>866</v>
      </c>
      <c r="C1008" s="59" t="s">
        <v>1334</v>
      </c>
      <c r="D1008" s="59" t="s">
        <v>1070</v>
      </c>
      <c r="E1008" s="60" t="s">
        <v>1343</v>
      </c>
      <c r="F1008" s="59" t="s">
        <v>1345</v>
      </c>
      <c r="G1008" s="61" t="str">
        <f t="shared" si="11"/>
        <v>Université_Mhamed_Bougara_de_BoumerdèsFaculté_des_Sciences_de_l’Ingénieur </v>
      </c>
    </row>
    <row r="1009" spans="1:7">
      <c r="A1009" s="58" t="s">
        <v>1333</v>
      </c>
      <c r="B1009" s="59" t="s">
        <v>866</v>
      </c>
      <c r="C1009" s="59" t="s">
        <v>1334</v>
      </c>
      <c r="D1009" s="59" t="s">
        <v>1070</v>
      </c>
      <c r="E1009" s="60" t="s">
        <v>1343</v>
      </c>
      <c r="F1009" s="59" t="s">
        <v>1346</v>
      </c>
      <c r="G1009" s="61" t="str">
        <f t="shared" si="11"/>
        <v>Université_Mhamed_Bougara_de_BoumerdèsFaculté_des_Sciences_de_l’Ingénieur </v>
      </c>
    </row>
    <row r="1010" spans="1:7">
      <c r="A1010" s="58" t="s">
        <v>1333</v>
      </c>
      <c r="B1010" s="59" t="s">
        <v>866</v>
      </c>
      <c r="C1010" s="59" t="s">
        <v>1334</v>
      </c>
      <c r="D1010" s="59" t="s">
        <v>1070</v>
      </c>
      <c r="E1010" s="60" t="s">
        <v>1343</v>
      </c>
      <c r="F1010" s="59" t="s">
        <v>1347</v>
      </c>
      <c r="G1010" s="61" t="str">
        <f t="shared" si="11"/>
        <v>Université_Mhamed_Bougara_de_BoumerdèsFaculté_des_Sciences_de_l’Ingénieur </v>
      </c>
    </row>
    <row r="1011" spans="1:7">
      <c r="A1011" s="58" t="s">
        <v>1333</v>
      </c>
      <c r="B1011" s="59" t="s">
        <v>866</v>
      </c>
      <c r="C1011" s="59" t="s">
        <v>1334</v>
      </c>
      <c r="D1011" s="59" t="s">
        <v>1070</v>
      </c>
      <c r="E1011" s="60" t="s">
        <v>1343</v>
      </c>
      <c r="F1011" s="59" t="s">
        <v>1161</v>
      </c>
      <c r="G1011" s="61" t="str">
        <f t="shared" si="11"/>
        <v>Université_Mhamed_Bougara_de_BoumerdèsFaculté_des_Sciences_de_l’Ingénieur </v>
      </c>
    </row>
    <row r="1012" spans="1:7">
      <c r="A1012" s="58" t="s">
        <v>1333</v>
      </c>
      <c r="B1012" s="59" t="s">
        <v>866</v>
      </c>
      <c r="C1012" s="59" t="s">
        <v>1334</v>
      </c>
      <c r="D1012" s="59" t="s">
        <v>1070</v>
      </c>
      <c r="E1012" s="60" t="s">
        <v>1343</v>
      </c>
      <c r="F1012" s="59" t="s">
        <v>1348</v>
      </c>
      <c r="G1012" s="61" t="str">
        <f t="shared" si="11"/>
        <v>Université_Mhamed_Bougara_de_BoumerdèsFaculté_des_Sciences_de_l’Ingénieur </v>
      </c>
    </row>
    <row r="1013" spans="1:7">
      <c r="A1013" s="58" t="s">
        <v>1333</v>
      </c>
      <c r="B1013" s="59" t="s">
        <v>866</v>
      </c>
      <c r="C1013" s="59" t="s">
        <v>1334</v>
      </c>
      <c r="D1013" s="59" t="s">
        <v>1070</v>
      </c>
      <c r="E1013" s="60" t="s">
        <v>1343</v>
      </c>
      <c r="F1013" s="59" t="s">
        <v>1349</v>
      </c>
      <c r="G1013" s="61" t="str">
        <f t="shared" si="11"/>
        <v>Université_Mhamed_Bougara_de_BoumerdèsFaculté_des_Sciences_de_l’Ingénieur </v>
      </c>
    </row>
    <row r="1014" spans="1:7">
      <c r="A1014" s="58" t="s">
        <v>1333</v>
      </c>
      <c r="B1014" s="59" t="s">
        <v>866</v>
      </c>
      <c r="C1014" s="59" t="s">
        <v>1334</v>
      </c>
      <c r="D1014" s="59" t="s">
        <v>1070</v>
      </c>
      <c r="E1014" s="60" t="s">
        <v>843</v>
      </c>
      <c r="F1014" s="59" t="s">
        <v>762</v>
      </c>
      <c r="G1014" s="61" t="str">
        <f t="shared" si="11"/>
        <v>Université_Mhamed_Bougara_de_BoumerdèsFaculté_des_Sciences_Economiques,_Commerciales_et_des_Sciences_de_Gestion</v>
      </c>
    </row>
    <row r="1015" spans="1:7">
      <c r="A1015" s="58" t="s">
        <v>1333</v>
      </c>
      <c r="B1015" s="59" t="s">
        <v>866</v>
      </c>
      <c r="C1015" s="59" t="s">
        <v>1334</v>
      </c>
      <c r="D1015" s="59" t="s">
        <v>1070</v>
      </c>
      <c r="E1015" s="60" t="s">
        <v>843</v>
      </c>
      <c r="F1015" s="59" t="s">
        <v>764</v>
      </c>
      <c r="G1015" s="61" t="str">
        <f t="shared" si="11"/>
        <v>Université_Mhamed_Bougara_de_BoumerdèsFaculté_des_Sciences_Economiques,_Commerciales_et_des_Sciences_de_Gestion</v>
      </c>
    </row>
    <row r="1016" spans="1:7">
      <c r="A1016" s="58" t="s">
        <v>1333</v>
      </c>
      <c r="B1016" s="59" t="s">
        <v>866</v>
      </c>
      <c r="C1016" s="59" t="s">
        <v>1334</v>
      </c>
      <c r="D1016" s="59" t="s">
        <v>1070</v>
      </c>
      <c r="E1016" s="60" t="s">
        <v>843</v>
      </c>
      <c r="F1016" s="59" t="s">
        <v>766</v>
      </c>
      <c r="G1016" s="61" t="str">
        <f t="shared" si="11"/>
        <v>Université_Mhamed_Bougara_de_BoumerdèsFaculté_des_Sciences_Economiques,_Commerciales_et_des_Sciences_de_Gestion</v>
      </c>
    </row>
    <row r="1017" spans="1:7">
      <c r="A1017" s="58" t="s">
        <v>1333</v>
      </c>
      <c r="B1017" s="59" t="s">
        <v>866</v>
      </c>
      <c r="C1017" s="59" t="s">
        <v>1334</v>
      </c>
      <c r="D1017" s="59" t="s">
        <v>1070</v>
      </c>
      <c r="E1017" s="60" t="s">
        <v>1350</v>
      </c>
      <c r="F1017" s="59" t="s">
        <v>791</v>
      </c>
      <c r="G1017" s="61" t="str">
        <f t="shared" si="11"/>
        <v>Université_Mhamed_Bougara_de_BoumerdèsFaculté_des_Sciences </v>
      </c>
    </row>
    <row r="1018" spans="1:7">
      <c r="A1018" s="58" t="s">
        <v>1333</v>
      </c>
      <c r="B1018" s="59" t="s">
        <v>866</v>
      </c>
      <c r="C1018" s="59" t="s">
        <v>1334</v>
      </c>
      <c r="D1018" s="59" t="s">
        <v>1070</v>
      </c>
      <c r="E1018" s="60" t="s">
        <v>1350</v>
      </c>
      <c r="F1018" s="59" t="s">
        <v>808</v>
      </c>
      <c r="G1018" s="61" t="str">
        <f t="shared" si="11"/>
        <v>Université_Mhamed_Bougara_de_BoumerdèsFaculté_des_Sciences </v>
      </c>
    </row>
    <row r="1019" spans="1:7">
      <c r="A1019" s="58" t="s">
        <v>1333</v>
      </c>
      <c r="B1019" s="59" t="s">
        <v>866</v>
      </c>
      <c r="C1019" s="59" t="s">
        <v>1334</v>
      </c>
      <c r="D1019" s="59" t="s">
        <v>1070</v>
      </c>
      <c r="E1019" s="60" t="s">
        <v>1350</v>
      </c>
      <c r="F1019" s="59" t="s">
        <v>812</v>
      </c>
      <c r="G1019" s="61" t="str">
        <f t="shared" si="11"/>
        <v>Université_Mhamed_Bougara_de_BoumerdèsFaculté_des_Sciences </v>
      </c>
    </row>
    <row r="1020" spans="1:7">
      <c r="A1020" s="58" t="s">
        <v>1333</v>
      </c>
      <c r="B1020" s="59" t="s">
        <v>866</v>
      </c>
      <c r="C1020" s="59" t="s">
        <v>1334</v>
      </c>
      <c r="D1020" s="59" t="s">
        <v>1070</v>
      </c>
      <c r="E1020" s="60" t="s">
        <v>1350</v>
      </c>
      <c r="F1020" s="59" t="s">
        <v>806</v>
      </c>
      <c r="G1020" s="61" t="str">
        <f t="shared" si="11"/>
        <v>Université_Mhamed_Bougara_de_BoumerdèsFaculté_des_Sciences </v>
      </c>
    </row>
    <row r="1021" spans="1:7">
      <c r="A1021" s="58" t="s">
        <v>1333</v>
      </c>
      <c r="B1021" s="59" t="s">
        <v>866</v>
      </c>
      <c r="C1021" s="59" t="s">
        <v>1334</v>
      </c>
      <c r="D1021" s="59" t="s">
        <v>1070</v>
      </c>
      <c r="E1021" s="60" t="s">
        <v>1350</v>
      </c>
      <c r="F1021" s="59" t="s">
        <v>755</v>
      </c>
      <c r="G1021" s="61" t="str">
        <f t="shared" si="11"/>
        <v>Université_Mhamed_Bougara_de_BoumerdèsFaculté_des_Sciences </v>
      </c>
    </row>
    <row r="1022" spans="1:7">
      <c r="A1022" s="58" t="s">
        <v>1333</v>
      </c>
      <c r="B1022" s="59" t="s">
        <v>866</v>
      </c>
      <c r="C1022" s="59" t="s">
        <v>1334</v>
      </c>
      <c r="D1022" s="59" t="s">
        <v>1070</v>
      </c>
      <c r="E1022" s="60" t="s">
        <v>1350</v>
      </c>
      <c r="F1022" s="59" t="s">
        <v>788</v>
      </c>
      <c r="G1022" s="61" t="str">
        <f t="shared" si="11"/>
        <v>Université_Mhamed_Bougara_de_BoumerdèsFaculté_des_Sciences </v>
      </c>
    </row>
    <row r="1023" spans="1:7">
      <c r="A1023" s="58" t="s">
        <v>1333</v>
      </c>
      <c r="B1023" s="59" t="s">
        <v>866</v>
      </c>
      <c r="C1023" s="59" t="s">
        <v>1334</v>
      </c>
      <c r="D1023" s="59" t="s">
        <v>1070</v>
      </c>
      <c r="E1023" s="60" t="s">
        <v>1351</v>
      </c>
      <c r="F1023" s="59" t="s">
        <v>1141</v>
      </c>
      <c r="G1023" s="61" t="str">
        <f t="shared" si="11"/>
        <v>Université_Mhamed_Bougara_de_BoumerdèsInstitut_de_Génie_Electrique_et_Electronique </v>
      </c>
    </row>
    <row r="1024" spans="1:7">
      <c r="A1024" s="58" t="s">
        <v>1333</v>
      </c>
      <c r="B1024" s="59" t="s">
        <v>866</v>
      </c>
      <c r="C1024" s="59" t="s">
        <v>1334</v>
      </c>
      <c r="D1024" s="59" t="s">
        <v>1070</v>
      </c>
      <c r="E1024" s="60" t="s">
        <v>1351</v>
      </c>
      <c r="F1024" s="59" t="s">
        <v>801</v>
      </c>
      <c r="G1024" s="61" t="str">
        <f t="shared" ref="G1024:G1087" si="12">CONCATENATE(SUBSTITUTE(C1024," ","_"),SUBSTITUTE(E1024," ","_"))</f>
        <v>Université_Mhamed_Bougara_de_BoumerdèsInstitut_de_Génie_Electrique_et_Electronique </v>
      </c>
    </row>
    <row r="1025" spans="1:7">
      <c r="A1025" s="58" t="s">
        <v>1333</v>
      </c>
      <c r="B1025" s="59" t="s">
        <v>866</v>
      </c>
      <c r="C1025" s="59" t="s">
        <v>1334</v>
      </c>
      <c r="D1025" s="59" t="s">
        <v>1070</v>
      </c>
      <c r="E1025" s="60" t="s">
        <v>1351</v>
      </c>
      <c r="F1025" s="59" t="s">
        <v>1352</v>
      </c>
      <c r="G1025" s="61" t="str">
        <f t="shared" si="12"/>
        <v>Université_Mhamed_Bougara_de_BoumerdèsInstitut_de_Génie_Electrique_et_Electronique </v>
      </c>
    </row>
    <row r="1026" spans="1:7">
      <c r="A1026" s="58" t="s">
        <v>1353</v>
      </c>
      <c r="B1026" s="59" t="s">
        <v>737</v>
      </c>
      <c r="C1026" s="59" t="s">
        <v>695</v>
      </c>
      <c r="D1026" s="59" t="s">
        <v>1075</v>
      </c>
      <c r="E1026" s="60" t="s">
        <v>1076</v>
      </c>
      <c r="F1026" s="59" t="s">
        <v>770</v>
      </c>
      <c r="G1026" s="61" t="str">
        <f t="shared" si="12"/>
        <v>Université_Mohamed_Khider_de_BiskraFaculté__des_Sciences_Humaines_et_Sociales</v>
      </c>
    </row>
    <row r="1027" spans="1:7">
      <c r="A1027" s="58" t="s">
        <v>1353</v>
      </c>
      <c r="B1027" s="59" t="s">
        <v>737</v>
      </c>
      <c r="C1027" s="59" t="s">
        <v>695</v>
      </c>
      <c r="D1027" s="59" t="s">
        <v>1075</v>
      </c>
      <c r="E1027" s="60" t="s">
        <v>1076</v>
      </c>
      <c r="F1027" s="59" t="s">
        <v>771</v>
      </c>
      <c r="G1027" s="61" t="str">
        <f t="shared" si="12"/>
        <v>Université_Mohamed_Khider_de_BiskraFaculté__des_Sciences_Humaines_et_Sociales</v>
      </c>
    </row>
    <row r="1028" spans="1:7">
      <c r="A1028" s="58" t="s">
        <v>1353</v>
      </c>
      <c r="B1028" s="59" t="s">
        <v>737</v>
      </c>
      <c r="C1028" s="59" t="s">
        <v>695</v>
      </c>
      <c r="D1028" s="59" t="s">
        <v>1075</v>
      </c>
      <c r="E1028" s="60" t="s">
        <v>753</v>
      </c>
      <c r="F1028" s="59" t="s">
        <v>773</v>
      </c>
      <c r="G1028" s="61" t="str">
        <f t="shared" si="12"/>
        <v>Université_Mohamed_Khider_de_BiskraFaculté_de_Droit_et_des_Sciences_Politiques</v>
      </c>
    </row>
    <row r="1029" spans="1:7">
      <c r="A1029" s="58" t="s">
        <v>1353</v>
      </c>
      <c r="B1029" s="59" t="s">
        <v>737</v>
      </c>
      <c r="C1029" s="59" t="s">
        <v>695</v>
      </c>
      <c r="D1029" s="59" t="s">
        <v>1075</v>
      </c>
      <c r="E1029" s="60" t="s">
        <v>753</v>
      </c>
      <c r="F1029" s="59" t="s">
        <v>775</v>
      </c>
      <c r="G1029" s="61" t="str">
        <f t="shared" si="12"/>
        <v>Université_Mohamed_Khider_de_BiskraFaculté_de_Droit_et_des_Sciences_Politiques</v>
      </c>
    </row>
    <row r="1030" spans="1:7">
      <c r="A1030" s="58" t="s">
        <v>1353</v>
      </c>
      <c r="B1030" s="59" t="s">
        <v>737</v>
      </c>
      <c r="C1030" s="59" t="s">
        <v>695</v>
      </c>
      <c r="D1030" s="59" t="s">
        <v>1075</v>
      </c>
      <c r="E1030" s="60" t="s">
        <v>742</v>
      </c>
      <c r="F1030" s="59" t="s">
        <v>1354</v>
      </c>
      <c r="G1030" s="61" t="str">
        <f t="shared" si="12"/>
        <v>Université_Mohamed_Khider_de_BiskraFaculté_des_Lettres_et_des_Langues</v>
      </c>
    </row>
    <row r="1031" spans="1:7">
      <c r="A1031" s="58" t="s">
        <v>1353</v>
      </c>
      <c r="B1031" s="59" t="s">
        <v>737</v>
      </c>
      <c r="C1031" s="59" t="s">
        <v>695</v>
      </c>
      <c r="D1031" s="59" t="s">
        <v>1075</v>
      </c>
      <c r="E1031" s="60" t="s">
        <v>742</v>
      </c>
      <c r="F1031" s="59" t="s">
        <v>1355</v>
      </c>
      <c r="G1031" s="61" t="str">
        <f t="shared" si="12"/>
        <v>Université_Mohamed_Khider_de_BiskraFaculté_des_Lettres_et_des_Langues</v>
      </c>
    </row>
    <row r="1032" spans="1:7">
      <c r="A1032" s="58" t="s">
        <v>1353</v>
      </c>
      <c r="B1032" s="59" t="s">
        <v>737</v>
      </c>
      <c r="C1032" s="59" t="s">
        <v>695</v>
      </c>
      <c r="D1032" s="59" t="s">
        <v>1075</v>
      </c>
      <c r="E1032" s="60" t="s">
        <v>843</v>
      </c>
      <c r="F1032" s="59" t="s">
        <v>762</v>
      </c>
      <c r="G1032" s="61" t="str">
        <f t="shared" si="12"/>
        <v>Université_Mohamed_Khider_de_BiskraFaculté_des_Sciences_Economiques,_Commerciales_et_des_Sciences_de_Gestion</v>
      </c>
    </row>
    <row r="1033" spans="1:7">
      <c r="A1033" s="58" t="s">
        <v>1353</v>
      </c>
      <c r="B1033" s="59" t="s">
        <v>737</v>
      </c>
      <c r="C1033" s="59" t="s">
        <v>695</v>
      </c>
      <c r="D1033" s="59" t="s">
        <v>1075</v>
      </c>
      <c r="E1033" s="60" t="s">
        <v>843</v>
      </c>
      <c r="F1033" s="59" t="s">
        <v>764</v>
      </c>
      <c r="G1033" s="61" t="str">
        <f t="shared" si="12"/>
        <v>Université_Mohamed_Khider_de_BiskraFaculté_des_Sciences_Economiques,_Commerciales_et_des_Sciences_de_Gestion</v>
      </c>
    </row>
    <row r="1034" spans="1:7">
      <c r="A1034" s="58" t="s">
        <v>1353</v>
      </c>
      <c r="B1034" s="59" t="s">
        <v>737</v>
      </c>
      <c r="C1034" s="59" t="s">
        <v>695</v>
      </c>
      <c r="D1034" s="59" t="s">
        <v>1075</v>
      </c>
      <c r="E1034" s="60" t="s">
        <v>843</v>
      </c>
      <c r="F1034" s="59" t="s">
        <v>766</v>
      </c>
      <c r="G1034" s="61" t="str">
        <f t="shared" si="12"/>
        <v>Université_Mohamed_Khider_de_BiskraFaculté_des_Sciences_Economiques,_Commerciales_et_des_Sciences_de_Gestion</v>
      </c>
    </row>
    <row r="1035" spans="1:7">
      <c r="A1035" s="58" t="s">
        <v>1353</v>
      </c>
      <c r="B1035" s="59" t="s">
        <v>737</v>
      </c>
      <c r="C1035" s="59" t="s">
        <v>695</v>
      </c>
      <c r="D1035" s="59" t="s">
        <v>1075</v>
      </c>
      <c r="E1035" s="60" t="s">
        <v>772</v>
      </c>
      <c r="F1035" s="59" t="s">
        <v>946</v>
      </c>
      <c r="G1035" s="61" t="str">
        <f t="shared" si="12"/>
        <v>Université_Mohamed_Khider_de_BiskraFaculté_des_Sciences_et_de_la_Technologie</v>
      </c>
    </row>
    <row r="1036" spans="1:7">
      <c r="A1036" s="58" t="s">
        <v>1353</v>
      </c>
      <c r="B1036" s="59" t="s">
        <v>737</v>
      </c>
      <c r="C1036" s="59" t="s">
        <v>695</v>
      </c>
      <c r="D1036" s="59" t="s">
        <v>1075</v>
      </c>
      <c r="E1036" s="60" t="s">
        <v>772</v>
      </c>
      <c r="F1036" s="59" t="s">
        <v>1356</v>
      </c>
      <c r="G1036" s="61" t="str">
        <f t="shared" si="12"/>
        <v>Université_Mohamed_Khider_de_BiskraFaculté_des_Sciences_et_de_la_Technologie</v>
      </c>
    </row>
    <row r="1037" spans="1:7">
      <c r="A1037" s="58" t="s">
        <v>1353</v>
      </c>
      <c r="B1037" s="59" t="s">
        <v>737</v>
      </c>
      <c r="C1037" s="59" t="s">
        <v>695</v>
      </c>
      <c r="D1037" s="59" t="s">
        <v>1075</v>
      </c>
      <c r="E1037" s="60" t="s">
        <v>772</v>
      </c>
      <c r="F1037" s="59" t="s">
        <v>1357</v>
      </c>
      <c r="G1037" s="61" t="str">
        <f t="shared" si="12"/>
        <v>Université_Mohamed_Khider_de_BiskraFaculté_des_Sciences_et_de_la_Technologie</v>
      </c>
    </row>
    <row r="1038" spans="1:7">
      <c r="A1038" s="58" t="s">
        <v>1353</v>
      </c>
      <c r="B1038" s="59" t="s">
        <v>737</v>
      </c>
      <c r="C1038" s="59" t="s">
        <v>695</v>
      </c>
      <c r="D1038" s="59" t="s">
        <v>1075</v>
      </c>
      <c r="E1038" s="60" t="s">
        <v>772</v>
      </c>
      <c r="F1038" s="59" t="s">
        <v>741</v>
      </c>
      <c r="G1038" s="61" t="str">
        <f t="shared" si="12"/>
        <v>Université_Mohamed_Khider_de_BiskraFaculté_des_Sciences_et_de_la_Technologie</v>
      </c>
    </row>
    <row r="1039" spans="1:7">
      <c r="A1039" s="58" t="s">
        <v>1353</v>
      </c>
      <c r="B1039" s="59" t="s">
        <v>737</v>
      </c>
      <c r="C1039" s="59" t="s">
        <v>695</v>
      </c>
      <c r="D1039" s="59" t="s">
        <v>1075</v>
      </c>
      <c r="E1039" s="60" t="s">
        <v>772</v>
      </c>
      <c r="F1039" s="59" t="s">
        <v>798</v>
      </c>
      <c r="G1039" s="61" t="str">
        <f t="shared" si="12"/>
        <v>Université_Mohamed_Khider_de_BiskraFaculté_des_Sciences_et_de_la_Technologie</v>
      </c>
    </row>
    <row r="1040" spans="1:7">
      <c r="A1040" s="58" t="s">
        <v>1353</v>
      </c>
      <c r="B1040" s="59" t="s">
        <v>737</v>
      </c>
      <c r="C1040" s="59" t="s">
        <v>695</v>
      </c>
      <c r="D1040" s="59" t="s">
        <v>1075</v>
      </c>
      <c r="E1040" s="60" t="s">
        <v>772</v>
      </c>
      <c r="F1040" s="59" t="s">
        <v>1358</v>
      </c>
      <c r="G1040" s="61" t="str">
        <f t="shared" si="12"/>
        <v>Université_Mohamed_Khider_de_BiskraFaculté_des_Sciences_et_de_la_Technologie</v>
      </c>
    </row>
    <row r="1041" spans="1:7">
      <c r="A1041" s="58" t="s">
        <v>1353</v>
      </c>
      <c r="B1041" s="59" t="s">
        <v>737</v>
      </c>
      <c r="C1041" s="59" t="s">
        <v>695</v>
      </c>
      <c r="D1041" s="59" t="s">
        <v>1075</v>
      </c>
      <c r="E1041" s="60" t="s">
        <v>1359</v>
      </c>
      <c r="F1041" s="59" t="s">
        <v>754</v>
      </c>
      <c r="G1041" s="61" t="str">
        <f t="shared" si="12"/>
        <v>Université_Mohamed_Khider_de_BiskraFaculté_des_Sciences_Exactes,_des_Sciences_de_la_Nature_et_de_la_Vie</v>
      </c>
    </row>
    <row r="1042" spans="1:7">
      <c r="A1042" s="58" t="s">
        <v>1353</v>
      </c>
      <c r="B1042" s="59" t="s">
        <v>737</v>
      </c>
      <c r="C1042" s="59" t="s">
        <v>695</v>
      </c>
      <c r="D1042" s="59" t="s">
        <v>1075</v>
      </c>
      <c r="E1042" s="60" t="s">
        <v>1359</v>
      </c>
      <c r="F1042" s="59" t="s">
        <v>755</v>
      </c>
      <c r="G1042" s="61" t="str">
        <f t="shared" si="12"/>
        <v>Université_Mohamed_Khider_de_BiskraFaculté_des_Sciences_Exactes,_des_Sciences_de_la_Nature_et_de_la_Vie</v>
      </c>
    </row>
    <row r="1043" spans="1:7">
      <c r="A1043" s="58" t="s">
        <v>1353</v>
      </c>
      <c r="B1043" s="59" t="s">
        <v>737</v>
      </c>
      <c r="C1043" s="59" t="s">
        <v>695</v>
      </c>
      <c r="D1043" s="59" t="s">
        <v>1075</v>
      </c>
      <c r="E1043" s="60" t="s">
        <v>1359</v>
      </c>
      <c r="F1043" s="59" t="s">
        <v>966</v>
      </c>
      <c r="G1043" s="61" t="str">
        <f t="shared" si="12"/>
        <v>Université_Mohamed_Khider_de_BiskraFaculté_des_Sciences_Exactes,_des_Sciences_de_la_Nature_et_de_la_Vie</v>
      </c>
    </row>
    <row r="1044" spans="1:7">
      <c r="A1044" s="58" t="s">
        <v>1353</v>
      </c>
      <c r="B1044" s="59" t="s">
        <v>737</v>
      </c>
      <c r="C1044" s="59" t="s">
        <v>695</v>
      </c>
      <c r="D1044" s="59" t="s">
        <v>1075</v>
      </c>
      <c r="E1044" s="60" t="s">
        <v>1359</v>
      </c>
      <c r="F1044" s="59" t="s">
        <v>759</v>
      </c>
      <c r="G1044" s="61" t="str">
        <f t="shared" si="12"/>
        <v>Université_Mohamed_Khider_de_BiskraFaculté_des_Sciences_Exactes,_des_Sciences_de_la_Nature_et_de_la_Vie</v>
      </c>
    </row>
    <row r="1045" spans="1:7">
      <c r="A1045" s="58" t="s">
        <v>1353</v>
      </c>
      <c r="B1045" s="59" t="s">
        <v>737</v>
      </c>
      <c r="C1045" s="59" t="s">
        <v>695</v>
      </c>
      <c r="D1045" s="59" t="s">
        <v>1075</v>
      </c>
      <c r="E1045" s="60" t="s">
        <v>1359</v>
      </c>
      <c r="F1045" s="59" t="s">
        <v>760</v>
      </c>
      <c r="G1045" s="61" t="str">
        <f t="shared" si="12"/>
        <v>Université_Mohamed_Khider_de_BiskraFaculté_des_Sciences_Exactes,_des_Sciences_de_la_Nature_et_de_la_Vie</v>
      </c>
    </row>
    <row r="1046" spans="1:7">
      <c r="A1046" s="58" t="s">
        <v>1353</v>
      </c>
      <c r="B1046" s="59" t="s">
        <v>737</v>
      </c>
      <c r="C1046" s="59" t="s">
        <v>695</v>
      </c>
      <c r="D1046" s="59" t="s">
        <v>1075</v>
      </c>
      <c r="E1046" s="60" t="s">
        <v>1359</v>
      </c>
      <c r="F1046" s="59" t="s">
        <v>1360</v>
      </c>
      <c r="G1046" s="61" t="str">
        <f t="shared" si="12"/>
        <v>Université_Mohamed_Khider_de_BiskraFaculté_des_Sciences_Exactes,_des_Sciences_de_la_Nature_et_de_la_Vie</v>
      </c>
    </row>
    <row r="1047" spans="1:7">
      <c r="A1047" s="58" t="s">
        <v>1353</v>
      </c>
      <c r="B1047" s="59" t="s">
        <v>737</v>
      </c>
      <c r="C1047" s="59" t="s">
        <v>695</v>
      </c>
      <c r="D1047" s="59" t="s">
        <v>1075</v>
      </c>
      <c r="E1047" s="60" t="s">
        <v>821</v>
      </c>
      <c r="F1047" s="66"/>
      <c r="G1047" s="61" t="str">
        <f t="shared" si="12"/>
        <v>Université_Mohamed_Khider_de_BiskraInstitut_des_Sciences_et_Techniques_des_Activités_Physiques_et_Sportifs</v>
      </c>
    </row>
    <row r="1048" spans="1:7">
      <c r="A1048" s="69" t="s">
        <v>1361</v>
      </c>
      <c r="B1048" s="79" t="s">
        <v>866</v>
      </c>
      <c r="C1048" s="67" t="s">
        <v>696</v>
      </c>
      <c r="D1048" s="67" t="s">
        <v>1084</v>
      </c>
      <c r="E1048" s="60" t="s">
        <v>753</v>
      </c>
      <c r="F1048" s="59" t="s">
        <v>1362</v>
      </c>
      <c r="G1048" s="61" t="str">
        <f t="shared" si="12"/>
        <v>Université_Mouloud_Maameri_de_Tizi_OuzouFaculté_de_Droit_et_des_Sciences_Politiques</v>
      </c>
    </row>
    <row r="1049" spans="1:7">
      <c r="A1049" s="67" t="s">
        <v>1361</v>
      </c>
      <c r="B1049" s="79" t="s">
        <v>866</v>
      </c>
      <c r="C1049" s="67" t="s">
        <v>696</v>
      </c>
      <c r="D1049" s="67" t="s">
        <v>1084</v>
      </c>
      <c r="E1049" s="60" t="s">
        <v>753</v>
      </c>
      <c r="F1049" s="59" t="s">
        <v>1363</v>
      </c>
      <c r="G1049" s="61" t="str">
        <f t="shared" si="12"/>
        <v>Université_Mouloud_Maameri_de_Tizi_OuzouFaculté_de_Droit_et_des_Sciences_Politiques</v>
      </c>
    </row>
    <row r="1050" spans="1:7">
      <c r="A1050" s="67" t="s">
        <v>1361</v>
      </c>
      <c r="B1050" s="79" t="s">
        <v>866</v>
      </c>
      <c r="C1050" s="67" t="s">
        <v>696</v>
      </c>
      <c r="D1050" s="67" t="s">
        <v>1084</v>
      </c>
      <c r="E1050" s="60" t="s">
        <v>1364</v>
      </c>
      <c r="F1050" s="59" t="s">
        <v>946</v>
      </c>
      <c r="G1050" s="61" t="str">
        <f t="shared" si="12"/>
        <v>Université_Mouloud_Maameri_de_Tizi_OuzouFaculté_de_Génie_de_la_Construction </v>
      </c>
    </row>
    <row r="1051" spans="1:7">
      <c r="A1051" s="67" t="s">
        <v>1361</v>
      </c>
      <c r="B1051" s="79" t="s">
        <v>866</v>
      </c>
      <c r="C1051" s="67" t="s">
        <v>696</v>
      </c>
      <c r="D1051" s="67" t="s">
        <v>1084</v>
      </c>
      <c r="E1051" s="60" t="s">
        <v>1364</v>
      </c>
      <c r="F1051" s="59" t="s">
        <v>1160</v>
      </c>
      <c r="G1051" s="61" t="str">
        <f t="shared" si="12"/>
        <v>Université_Mouloud_Maameri_de_Tizi_OuzouFaculté_de_Génie_de_la_Construction </v>
      </c>
    </row>
    <row r="1052" spans="1:7">
      <c r="A1052" s="67" t="s">
        <v>1361</v>
      </c>
      <c r="B1052" s="79" t="s">
        <v>866</v>
      </c>
      <c r="C1052" s="67" t="s">
        <v>696</v>
      </c>
      <c r="D1052" s="67" t="s">
        <v>1084</v>
      </c>
      <c r="E1052" s="60" t="s">
        <v>1364</v>
      </c>
      <c r="F1052" s="59" t="s">
        <v>798</v>
      </c>
      <c r="G1052" s="61" t="str">
        <f t="shared" si="12"/>
        <v>Université_Mouloud_Maameri_de_Tizi_OuzouFaculté_de_Génie_de_la_Construction </v>
      </c>
    </row>
    <row r="1053" spans="1:7">
      <c r="A1053" s="67" t="s">
        <v>1361</v>
      </c>
      <c r="B1053" s="79" t="s">
        <v>866</v>
      </c>
      <c r="C1053" s="67" t="s">
        <v>696</v>
      </c>
      <c r="D1053" s="67" t="s">
        <v>1084</v>
      </c>
      <c r="E1053" s="60" t="s">
        <v>781</v>
      </c>
      <c r="F1053" s="59" t="s">
        <v>973</v>
      </c>
      <c r="G1053" s="61" t="str">
        <f t="shared" si="12"/>
        <v>Université_Mouloud_Maameri_de_Tizi_OuzouFaculté_de_Médecine</v>
      </c>
    </row>
    <row r="1054" spans="1:7">
      <c r="A1054" s="67" t="s">
        <v>1361</v>
      </c>
      <c r="B1054" s="79" t="s">
        <v>866</v>
      </c>
      <c r="C1054" s="67" t="s">
        <v>696</v>
      </c>
      <c r="D1054" s="67" t="s">
        <v>1084</v>
      </c>
      <c r="E1054" s="60" t="s">
        <v>781</v>
      </c>
      <c r="F1054" s="59" t="s">
        <v>975</v>
      </c>
      <c r="G1054" s="61" t="str">
        <f t="shared" si="12"/>
        <v>Université_Mouloud_Maameri_de_Tizi_OuzouFaculté_de_Médecine</v>
      </c>
    </row>
    <row r="1055" spans="1:7">
      <c r="A1055" s="67" t="s">
        <v>1361</v>
      </c>
      <c r="B1055" s="79" t="s">
        <v>866</v>
      </c>
      <c r="C1055" s="67" t="s">
        <v>696</v>
      </c>
      <c r="D1055" s="67" t="s">
        <v>1084</v>
      </c>
      <c r="E1055" s="60" t="s">
        <v>781</v>
      </c>
      <c r="F1055" s="59" t="s">
        <v>976</v>
      </c>
      <c r="G1055" s="61" t="str">
        <f t="shared" si="12"/>
        <v>Université_Mouloud_Maameri_de_Tizi_OuzouFaculté_de_Médecine</v>
      </c>
    </row>
    <row r="1056" spans="1:7">
      <c r="A1056" s="67" t="s">
        <v>1361</v>
      </c>
      <c r="B1056" s="79" t="s">
        <v>866</v>
      </c>
      <c r="C1056" s="67" t="s">
        <v>696</v>
      </c>
      <c r="D1056" s="67" t="s">
        <v>1084</v>
      </c>
      <c r="E1056" s="60" t="s">
        <v>1129</v>
      </c>
      <c r="F1056" s="59" t="s">
        <v>1365</v>
      </c>
      <c r="G1056" s="61" t="str">
        <f t="shared" si="12"/>
        <v>Université_Mouloud_Maameri_de_Tizi_OuzouFaculté_des_Lettres_et_Langues </v>
      </c>
    </row>
    <row r="1057" spans="1:7">
      <c r="A1057" s="67" t="s">
        <v>1361</v>
      </c>
      <c r="B1057" s="79" t="s">
        <v>866</v>
      </c>
      <c r="C1057" s="67" t="s">
        <v>696</v>
      </c>
      <c r="D1057" s="67" t="s">
        <v>1084</v>
      </c>
      <c r="E1057" s="60" t="s">
        <v>1129</v>
      </c>
      <c r="F1057" s="59" t="s">
        <v>784</v>
      </c>
      <c r="G1057" s="61" t="str">
        <f t="shared" si="12"/>
        <v>Université_Mouloud_Maameri_de_Tizi_OuzouFaculté_des_Lettres_et_Langues </v>
      </c>
    </row>
    <row r="1058" spans="1:7">
      <c r="A1058" s="67" t="s">
        <v>1361</v>
      </c>
      <c r="B1058" s="79" t="s">
        <v>866</v>
      </c>
      <c r="C1058" s="67" t="s">
        <v>696</v>
      </c>
      <c r="D1058" s="67" t="s">
        <v>1084</v>
      </c>
      <c r="E1058" s="60" t="s">
        <v>1129</v>
      </c>
      <c r="F1058" s="59" t="s">
        <v>1366</v>
      </c>
      <c r="G1058" s="61" t="str">
        <f t="shared" si="12"/>
        <v>Université_Mouloud_Maameri_de_Tizi_OuzouFaculté_des_Lettres_et_Langues </v>
      </c>
    </row>
    <row r="1059" spans="1:7">
      <c r="A1059" s="67" t="s">
        <v>1361</v>
      </c>
      <c r="B1059" s="79" t="s">
        <v>866</v>
      </c>
      <c r="C1059" s="67" t="s">
        <v>696</v>
      </c>
      <c r="D1059" s="67" t="s">
        <v>1084</v>
      </c>
      <c r="E1059" s="60" t="s">
        <v>1129</v>
      </c>
      <c r="F1059" s="59" t="s">
        <v>1367</v>
      </c>
      <c r="G1059" s="61" t="str">
        <f t="shared" si="12"/>
        <v>Université_Mouloud_Maameri_de_Tizi_OuzouFaculté_des_Lettres_et_Langues </v>
      </c>
    </row>
    <row r="1060" spans="1:7">
      <c r="A1060" s="67" t="s">
        <v>1361</v>
      </c>
      <c r="B1060" s="79" t="s">
        <v>866</v>
      </c>
      <c r="C1060" s="67" t="s">
        <v>696</v>
      </c>
      <c r="D1060" s="67" t="s">
        <v>1084</v>
      </c>
      <c r="E1060" s="60" t="s">
        <v>1086</v>
      </c>
      <c r="F1060" s="59" t="s">
        <v>837</v>
      </c>
      <c r="G1060" s="61" t="str">
        <f t="shared" si="12"/>
        <v>Université_Mouloud_Maameri_de_Tizi_OuzouFaculté_des_Sciences_Biologiques_et_Sciences_Agronomiques</v>
      </c>
    </row>
    <row r="1061" spans="1:7">
      <c r="A1061" s="67" t="s">
        <v>1361</v>
      </c>
      <c r="B1061" s="79" t="s">
        <v>866</v>
      </c>
      <c r="C1061" s="67" t="s">
        <v>696</v>
      </c>
      <c r="D1061" s="67" t="s">
        <v>1084</v>
      </c>
      <c r="E1061" s="60" t="s">
        <v>1086</v>
      </c>
      <c r="F1061" s="59" t="s">
        <v>791</v>
      </c>
      <c r="G1061" s="61" t="str">
        <f t="shared" si="12"/>
        <v>Université_Mouloud_Maameri_de_Tizi_OuzouFaculté_des_Sciences_Biologiques_et_Sciences_Agronomiques</v>
      </c>
    </row>
    <row r="1062" spans="1:7">
      <c r="A1062" s="67" t="s">
        <v>1361</v>
      </c>
      <c r="B1062" s="79" t="s">
        <v>866</v>
      </c>
      <c r="C1062" s="67" t="s">
        <v>696</v>
      </c>
      <c r="D1062" s="67" t="s">
        <v>1084</v>
      </c>
      <c r="E1062" s="60" t="s">
        <v>843</v>
      </c>
      <c r="F1062" s="59" t="s">
        <v>762</v>
      </c>
      <c r="G1062" s="61" t="str">
        <f t="shared" si="12"/>
        <v>Université_Mouloud_Maameri_de_Tizi_OuzouFaculté_des_Sciences_Economiques,_Commerciales_et_des_Sciences_de_Gestion</v>
      </c>
    </row>
    <row r="1063" spans="1:7">
      <c r="A1063" s="67" t="s">
        <v>1361</v>
      </c>
      <c r="B1063" s="79" t="s">
        <v>866</v>
      </c>
      <c r="C1063" s="67" t="s">
        <v>696</v>
      </c>
      <c r="D1063" s="67" t="s">
        <v>1084</v>
      </c>
      <c r="E1063" s="60" t="s">
        <v>843</v>
      </c>
      <c r="F1063" s="59" t="s">
        <v>764</v>
      </c>
      <c r="G1063" s="61" t="str">
        <f t="shared" si="12"/>
        <v>Université_Mouloud_Maameri_de_Tizi_OuzouFaculté_des_Sciences_Economiques,_Commerciales_et_des_Sciences_de_Gestion</v>
      </c>
    </row>
    <row r="1064" spans="1:7">
      <c r="A1064" s="67" t="s">
        <v>1361</v>
      </c>
      <c r="B1064" s="79" t="s">
        <v>866</v>
      </c>
      <c r="C1064" s="67" t="s">
        <v>696</v>
      </c>
      <c r="D1064" s="67" t="s">
        <v>1084</v>
      </c>
      <c r="E1064" s="60" t="s">
        <v>843</v>
      </c>
      <c r="F1064" s="59" t="s">
        <v>766</v>
      </c>
      <c r="G1064" s="61" t="str">
        <f t="shared" si="12"/>
        <v>Université_Mouloud_Maameri_de_Tizi_OuzouFaculté_des_Sciences_Economiques,_Commerciales_et_des_Sciences_de_Gestion</v>
      </c>
    </row>
    <row r="1065" spans="1:7">
      <c r="A1065" s="67" t="s">
        <v>1361</v>
      </c>
      <c r="B1065" s="79" t="s">
        <v>866</v>
      </c>
      <c r="C1065" s="67" t="s">
        <v>696</v>
      </c>
      <c r="D1065" s="67" t="s">
        <v>1084</v>
      </c>
      <c r="E1065" s="60" t="s">
        <v>761</v>
      </c>
      <c r="F1065" s="59" t="s">
        <v>1368</v>
      </c>
      <c r="G1065" s="61" t="str">
        <f t="shared" si="12"/>
        <v>Université_Mouloud_Maameri_de_Tizi_OuzouFaculté_des_Sciences_Humaines_et_Sociales</v>
      </c>
    </row>
    <row r="1066" spans="1:7" ht="14.25" customHeight="1">
      <c r="A1066" s="67" t="s">
        <v>1361</v>
      </c>
      <c r="B1066" s="79" t="s">
        <v>866</v>
      </c>
      <c r="C1066" s="67" t="s">
        <v>696</v>
      </c>
      <c r="D1066" s="67" t="s">
        <v>1084</v>
      </c>
      <c r="E1066" s="60" t="s">
        <v>761</v>
      </c>
      <c r="F1066" s="59" t="s">
        <v>961</v>
      </c>
      <c r="G1066" s="61" t="str">
        <f t="shared" si="12"/>
        <v>Université_Mouloud_Maameri_de_Tizi_OuzouFaculté_des_Sciences_Humaines_et_Sociales</v>
      </c>
    </row>
    <row r="1067" spans="1:7">
      <c r="A1067" s="67" t="s">
        <v>1361</v>
      </c>
      <c r="B1067" s="79" t="s">
        <v>866</v>
      </c>
      <c r="C1067" s="67" t="s">
        <v>696</v>
      </c>
      <c r="D1067" s="67" t="s">
        <v>1084</v>
      </c>
      <c r="E1067" s="60" t="s">
        <v>761</v>
      </c>
      <c r="F1067" s="59" t="s">
        <v>1114</v>
      </c>
      <c r="G1067" s="61" t="str">
        <f t="shared" si="12"/>
        <v>Université_Mouloud_Maameri_de_Tizi_OuzouFaculté_des_Sciences_Humaines_et_Sociales</v>
      </c>
    </row>
    <row r="1068" spans="1:7">
      <c r="A1068" s="67" t="s">
        <v>1361</v>
      </c>
      <c r="B1068" s="79" t="s">
        <v>866</v>
      </c>
      <c r="C1068" s="67" t="s">
        <v>696</v>
      </c>
      <c r="D1068" s="67" t="s">
        <v>1084</v>
      </c>
      <c r="E1068" s="60" t="s">
        <v>1350</v>
      </c>
      <c r="F1068" s="59" t="s">
        <v>808</v>
      </c>
      <c r="G1068" s="61" t="str">
        <f t="shared" si="12"/>
        <v>Université_Mouloud_Maameri_de_Tizi_OuzouFaculté_des_Sciences </v>
      </c>
    </row>
    <row r="1069" spans="1:7">
      <c r="A1069" s="67" t="s">
        <v>1361</v>
      </c>
      <c r="B1069" s="79" t="s">
        <v>866</v>
      </c>
      <c r="C1069" s="67" t="s">
        <v>696</v>
      </c>
      <c r="D1069" s="67" t="s">
        <v>1084</v>
      </c>
      <c r="E1069" s="60" t="s">
        <v>1350</v>
      </c>
      <c r="F1069" s="59" t="s">
        <v>786</v>
      </c>
      <c r="G1069" s="61" t="str">
        <f t="shared" si="12"/>
        <v>Université_Mouloud_Maameri_de_Tizi_OuzouFaculté_des_Sciences </v>
      </c>
    </row>
    <row r="1070" spans="1:7">
      <c r="A1070" s="67" t="s">
        <v>1361</v>
      </c>
      <c r="B1070" s="79" t="s">
        <v>866</v>
      </c>
      <c r="C1070" s="67" t="s">
        <v>696</v>
      </c>
      <c r="D1070" s="67" t="s">
        <v>1084</v>
      </c>
      <c r="E1070" s="60" t="s">
        <v>1350</v>
      </c>
      <c r="F1070" s="59" t="s">
        <v>812</v>
      </c>
      <c r="G1070" s="61" t="str">
        <f t="shared" si="12"/>
        <v>Université_Mouloud_Maameri_de_Tizi_OuzouFaculté_des_Sciences </v>
      </c>
    </row>
    <row r="1071" spans="1:7">
      <c r="A1071" s="67" t="s">
        <v>1361</v>
      </c>
      <c r="B1071" s="79" t="s">
        <v>866</v>
      </c>
      <c r="C1071" s="67" t="s">
        <v>696</v>
      </c>
      <c r="D1071" s="67" t="s">
        <v>1084</v>
      </c>
      <c r="E1071" s="60" t="s">
        <v>1369</v>
      </c>
      <c r="F1071" s="59" t="s">
        <v>1209</v>
      </c>
      <c r="G1071" s="61" t="str">
        <f t="shared" si="12"/>
        <v>Université_Mouloud_Maameri_de_Tizi_OuzouFaculté_Génie_Electrique_et_Informatique </v>
      </c>
    </row>
    <row r="1072" spans="1:7">
      <c r="A1072" s="67" t="s">
        <v>1361</v>
      </c>
      <c r="B1072" s="79" t="s">
        <v>866</v>
      </c>
      <c r="C1072" s="67" t="s">
        <v>696</v>
      </c>
      <c r="D1072" s="67" t="s">
        <v>1084</v>
      </c>
      <c r="E1072" s="60" t="s">
        <v>1369</v>
      </c>
      <c r="F1072" s="59" t="s">
        <v>948</v>
      </c>
      <c r="G1072" s="61" t="str">
        <f t="shared" si="12"/>
        <v>Université_Mouloud_Maameri_de_Tizi_OuzouFaculté_Génie_Electrique_et_Informatique </v>
      </c>
    </row>
    <row r="1073" spans="1:7">
      <c r="A1073" s="67" t="s">
        <v>1361</v>
      </c>
      <c r="B1073" s="79" t="s">
        <v>866</v>
      </c>
      <c r="C1073" s="67" t="s">
        <v>696</v>
      </c>
      <c r="D1073" s="67" t="s">
        <v>1084</v>
      </c>
      <c r="E1073" s="60" t="s">
        <v>1369</v>
      </c>
      <c r="F1073" s="59" t="s">
        <v>950</v>
      </c>
      <c r="G1073" s="61" t="str">
        <f t="shared" si="12"/>
        <v>Université_Mouloud_Maameri_de_Tizi_OuzouFaculté_Génie_Electrique_et_Informatique </v>
      </c>
    </row>
    <row r="1074" spans="1:7">
      <c r="A1074" s="67" t="s">
        <v>1361</v>
      </c>
      <c r="B1074" s="79" t="s">
        <v>866</v>
      </c>
      <c r="C1074" s="67" t="s">
        <v>696</v>
      </c>
      <c r="D1074" s="67" t="s">
        <v>1084</v>
      </c>
      <c r="E1074" s="60" t="s">
        <v>1369</v>
      </c>
      <c r="F1074" s="59" t="s">
        <v>754</v>
      </c>
      <c r="G1074" s="61" t="str">
        <f t="shared" si="12"/>
        <v>Université_Mouloud_Maameri_de_Tizi_OuzouFaculté_Génie_Electrique_et_Informatique </v>
      </c>
    </row>
    <row r="1075" spans="1:7">
      <c r="A1075" s="67" t="s">
        <v>1370</v>
      </c>
      <c r="B1075" s="79" t="s">
        <v>866</v>
      </c>
      <c r="C1075" s="67" t="s">
        <v>1371</v>
      </c>
      <c r="D1075" s="67" t="s">
        <v>1103</v>
      </c>
      <c r="E1075" s="67" t="s">
        <v>781</v>
      </c>
      <c r="F1075" s="67" t="s">
        <v>875</v>
      </c>
      <c r="G1075" s="61" t="str">
        <f t="shared" si="12"/>
        <v>Université_Saâd_Dahlab_de_Blida_1Faculté_de_Médecine</v>
      </c>
    </row>
    <row r="1076" spans="1:7">
      <c r="A1076" s="67" t="s">
        <v>1370</v>
      </c>
      <c r="B1076" s="79" t="s">
        <v>866</v>
      </c>
      <c r="C1076" s="67" t="s">
        <v>1371</v>
      </c>
      <c r="D1076" s="67" t="s">
        <v>1103</v>
      </c>
      <c r="E1076" s="67" t="s">
        <v>781</v>
      </c>
      <c r="F1076" s="67" t="s">
        <v>1372</v>
      </c>
      <c r="G1076" s="61" t="str">
        <f t="shared" si="12"/>
        <v>Université_Saâd_Dahlab_de_Blida_1Faculté_de_Médecine</v>
      </c>
    </row>
    <row r="1077" spans="1:7">
      <c r="A1077" s="67" t="s">
        <v>1370</v>
      </c>
      <c r="B1077" s="79" t="s">
        <v>866</v>
      </c>
      <c r="C1077" s="67" t="s">
        <v>1371</v>
      </c>
      <c r="D1077" s="67" t="s">
        <v>1103</v>
      </c>
      <c r="E1077" s="67" t="s">
        <v>781</v>
      </c>
      <c r="F1077" s="67" t="s">
        <v>1031</v>
      </c>
      <c r="G1077" s="61" t="str">
        <f t="shared" si="12"/>
        <v>Université_Saâd_Dahlab_de_Blida_1Faculté_de_Médecine</v>
      </c>
    </row>
    <row r="1078" spans="1:7">
      <c r="A1078" s="67" t="s">
        <v>1370</v>
      </c>
      <c r="B1078" s="79" t="s">
        <v>866</v>
      </c>
      <c r="C1078" s="67" t="s">
        <v>1371</v>
      </c>
      <c r="D1078" s="67" t="s">
        <v>1103</v>
      </c>
      <c r="E1078" s="67" t="s">
        <v>1373</v>
      </c>
      <c r="F1078" s="67" t="s">
        <v>1374</v>
      </c>
      <c r="G1078" s="61" t="str">
        <f t="shared" si="12"/>
        <v>Université_Saâd_Dahlab_de_Blida_1Faculté_de_technologie</v>
      </c>
    </row>
    <row r="1079" spans="1:7">
      <c r="A1079" s="67" t="s">
        <v>1370</v>
      </c>
      <c r="B1079" s="79" t="s">
        <v>866</v>
      </c>
      <c r="C1079" s="67" t="s">
        <v>1371</v>
      </c>
      <c r="D1079" s="67" t="s">
        <v>1103</v>
      </c>
      <c r="E1079" s="67" t="s">
        <v>1373</v>
      </c>
      <c r="F1079" s="67" t="s">
        <v>1375</v>
      </c>
      <c r="G1079" s="61" t="str">
        <f t="shared" si="12"/>
        <v>Université_Saâd_Dahlab_de_Blida_1Faculté_de_technologie</v>
      </c>
    </row>
    <row r="1080" spans="1:7">
      <c r="A1080" s="67" t="s">
        <v>1370</v>
      </c>
      <c r="B1080" s="79" t="s">
        <v>866</v>
      </c>
      <c r="C1080" s="67" t="s">
        <v>1371</v>
      </c>
      <c r="D1080" s="67" t="s">
        <v>1103</v>
      </c>
      <c r="E1080" s="67" t="s">
        <v>1373</v>
      </c>
      <c r="F1080" s="67" t="s">
        <v>819</v>
      </c>
      <c r="G1080" s="61" t="str">
        <f t="shared" si="12"/>
        <v>Université_Saâd_Dahlab_de_Blida_1Faculté_de_technologie</v>
      </c>
    </row>
    <row r="1081" spans="1:7">
      <c r="A1081" s="67" t="s">
        <v>1370</v>
      </c>
      <c r="B1081" s="79" t="s">
        <v>866</v>
      </c>
      <c r="C1081" s="67" t="s">
        <v>1371</v>
      </c>
      <c r="D1081" s="67" t="s">
        <v>1103</v>
      </c>
      <c r="E1081" s="67" t="s">
        <v>1373</v>
      </c>
      <c r="F1081" s="67" t="s">
        <v>1376</v>
      </c>
      <c r="G1081" s="61" t="str">
        <f t="shared" si="12"/>
        <v>Université_Saâd_Dahlab_de_Blida_1Faculté_de_technologie</v>
      </c>
    </row>
    <row r="1082" spans="1:7">
      <c r="A1082" s="67" t="s">
        <v>1370</v>
      </c>
      <c r="B1082" s="79" t="s">
        <v>866</v>
      </c>
      <c r="C1082" s="67" t="s">
        <v>1371</v>
      </c>
      <c r="D1082" s="67" t="s">
        <v>1103</v>
      </c>
      <c r="E1082" s="67" t="s">
        <v>1373</v>
      </c>
      <c r="F1082" s="67" t="s">
        <v>1377</v>
      </c>
      <c r="G1082" s="61" t="str">
        <f t="shared" si="12"/>
        <v>Université_Saâd_Dahlab_de_Blida_1Faculté_de_technologie</v>
      </c>
    </row>
    <row r="1083" spans="1:7">
      <c r="A1083" s="67" t="s">
        <v>1370</v>
      </c>
      <c r="B1083" s="79" t="s">
        <v>866</v>
      </c>
      <c r="C1083" s="67" t="s">
        <v>1371</v>
      </c>
      <c r="D1083" s="67" t="s">
        <v>1103</v>
      </c>
      <c r="E1083" s="67" t="s">
        <v>1373</v>
      </c>
      <c r="F1083" s="67" t="s">
        <v>1378</v>
      </c>
      <c r="G1083" s="61" t="str">
        <f t="shared" si="12"/>
        <v>Université_Saâd_Dahlab_de_Blida_1Faculté_de_technologie</v>
      </c>
    </row>
    <row r="1084" spans="1:7">
      <c r="A1084" s="67" t="s">
        <v>1370</v>
      </c>
      <c r="B1084" s="79" t="s">
        <v>866</v>
      </c>
      <c r="C1084" s="67" t="s">
        <v>1371</v>
      </c>
      <c r="D1084" s="67" t="s">
        <v>1103</v>
      </c>
      <c r="E1084" s="67" t="s">
        <v>1379</v>
      </c>
      <c r="F1084" s="70" t="s">
        <v>906</v>
      </c>
      <c r="G1084" s="61" t="str">
        <f t="shared" si="12"/>
        <v>Université_Saâd_Dahlab_de_Blida_1Faculté_des_sciences</v>
      </c>
    </row>
    <row r="1085" spans="1:7">
      <c r="A1085" s="67" t="s">
        <v>1370</v>
      </c>
      <c r="B1085" s="79" t="s">
        <v>866</v>
      </c>
      <c r="C1085" s="67" t="s">
        <v>1371</v>
      </c>
      <c r="D1085" s="67" t="s">
        <v>1103</v>
      </c>
      <c r="E1085" s="67" t="s">
        <v>1379</v>
      </c>
      <c r="F1085" s="67" t="s">
        <v>907</v>
      </c>
      <c r="G1085" s="61" t="str">
        <f t="shared" si="12"/>
        <v>Université_Saâd_Dahlab_de_Blida_1Faculté_des_sciences</v>
      </c>
    </row>
    <row r="1086" spans="1:7">
      <c r="A1086" s="67" t="s">
        <v>1370</v>
      </c>
      <c r="B1086" s="79" t="s">
        <v>866</v>
      </c>
      <c r="C1086" s="67" t="s">
        <v>1371</v>
      </c>
      <c r="D1086" s="67" t="s">
        <v>1103</v>
      </c>
      <c r="E1086" s="67" t="s">
        <v>1379</v>
      </c>
      <c r="F1086" s="67" t="s">
        <v>904</v>
      </c>
      <c r="G1086" s="61" t="str">
        <f t="shared" si="12"/>
        <v>Université_Saâd_Dahlab_de_Blida_1Faculté_des_sciences</v>
      </c>
    </row>
    <row r="1087" spans="1:7">
      <c r="A1087" s="67" t="s">
        <v>1370</v>
      </c>
      <c r="B1087" s="79" t="s">
        <v>866</v>
      </c>
      <c r="C1087" s="67" t="s">
        <v>1371</v>
      </c>
      <c r="D1087" s="67" t="s">
        <v>1103</v>
      </c>
      <c r="E1087" s="67" t="s">
        <v>1379</v>
      </c>
      <c r="F1087" s="67" t="s">
        <v>908</v>
      </c>
      <c r="G1087" s="61" t="str">
        <f t="shared" si="12"/>
        <v>Université_Saâd_Dahlab_de_Blida_1Faculté_des_sciences</v>
      </c>
    </row>
    <row r="1088" spans="1:7">
      <c r="A1088" s="67" t="s">
        <v>1370</v>
      </c>
      <c r="B1088" s="79" t="s">
        <v>866</v>
      </c>
      <c r="C1088" s="67" t="s">
        <v>1371</v>
      </c>
      <c r="D1088" s="67" t="s">
        <v>1103</v>
      </c>
      <c r="E1088" s="67" t="s">
        <v>1380</v>
      </c>
      <c r="F1088" s="67" t="s">
        <v>1381</v>
      </c>
      <c r="G1088" s="61" t="str">
        <f t="shared" ref="G1088:G1129" si="13">CONCATENATE(SUBSTITUTE(C1088," ","_"),SUBSTITUTE(E1088," ","_"))</f>
        <v>Université_Saâd_Dahlab_de_Blida_1Faculté_des_Sciences_de_la_Nature_et_de_la_Vie__</v>
      </c>
    </row>
    <row r="1089" spans="1:7">
      <c r="A1089" s="67" t="s">
        <v>1370</v>
      </c>
      <c r="B1089" s="79" t="s">
        <v>866</v>
      </c>
      <c r="C1089" s="67" t="s">
        <v>1371</v>
      </c>
      <c r="D1089" s="67" t="s">
        <v>1103</v>
      </c>
      <c r="E1089" s="67" t="s">
        <v>1380</v>
      </c>
      <c r="F1089" s="67" t="s">
        <v>1382</v>
      </c>
      <c r="G1089" s="61" t="str">
        <f t="shared" si="13"/>
        <v>Université_Saâd_Dahlab_de_Blida_1Faculté_des_Sciences_de_la_Nature_et_de_la_Vie__</v>
      </c>
    </row>
    <row r="1090" spans="1:7">
      <c r="A1090" s="67" t="s">
        <v>1370</v>
      </c>
      <c r="B1090" s="79" t="s">
        <v>866</v>
      </c>
      <c r="C1090" s="67" t="s">
        <v>1371</v>
      </c>
      <c r="D1090" s="67" t="s">
        <v>1103</v>
      </c>
      <c r="E1090" s="67" t="s">
        <v>1380</v>
      </c>
      <c r="F1090" s="67" t="s">
        <v>1383</v>
      </c>
      <c r="G1090" s="61" t="str">
        <f t="shared" si="13"/>
        <v>Université_Saâd_Dahlab_de_Blida_1Faculté_des_Sciences_de_la_Nature_et_de_la_Vie__</v>
      </c>
    </row>
    <row r="1091" spans="1:7">
      <c r="A1091" s="67" t="s">
        <v>1370</v>
      </c>
      <c r="B1091" s="79" t="s">
        <v>866</v>
      </c>
      <c r="C1091" s="67" t="s">
        <v>1371</v>
      </c>
      <c r="D1091" s="67" t="s">
        <v>1103</v>
      </c>
      <c r="E1091" s="67" t="s">
        <v>1380</v>
      </c>
      <c r="F1091" s="67" t="s">
        <v>1384</v>
      </c>
      <c r="G1091" s="61" t="str">
        <f t="shared" si="13"/>
        <v>Université_Saâd_Dahlab_de_Blida_1Faculté_des_Sciences_de_la_Nature_et_de_la_Vie__</v>
      </c>
    </row>
    <row r="1092" spans="1:7">
      <c r="A1092" s="67" t="s">
        <v>1370</v>
      </c>
      <c r="B1092" s="79" t="s">
        <v>866</v>
      </c>
      <c r="C1092" s="67" t="s">
        <v>1371</v>
      </c>
      <c r="D1092" s="67" t="s">
        <v>1103</v>
      </c>
      <c r="E1092" s="67" t="s">
        <v>1030</v>
      </c>
      <c r="F1092" s="67"/>
      <c r="G1092" s="61" t="str">
        <f t="shared" si="13"/>
        <v>Université_Saâd_Dahlab_de_Blida_1Institut_des_Sciences_Vétérinaires</v>
      </c>
    </row>
    <row r="1093" spans="1:7">
      <c r="A1093" s="59" t="s">
        <v>1385</v>
      </c>
      <c r="B1093" s="59" t="s">
        <v>824</v>
      </c>
      <c r="C1093" s="59" t="s">
        <v>697</v>
      </c>
      <c r="D1093" s="71" t="s">
        <v>1088</v>
      </c>
      <c r="E1093" s="60" t="s">
        <v>739</v>
      </c>
      <c r="F1093" s="59" t="s">
        <v>1386</v>
      </c>
      <c r="G1093" s="61" t="str">
        <f t="shared" si="13"/>
        <v>Université_Tahar_Moulay_de_SaidaFaculté_de_Technologie</v>
      </c>
    </row>
    <row r="1094" spans="1:7">
      <c r="A1094" s="59" t="s">
        <v>1385</v>
      </c>
      <c r="B1094" s="59" t="s">
        <v>824</v>
      </c>
      <c r="C1094" s="59" t="s">
        <v>697</v>
      </c>
      <c r="D1094" s="71" t="s">
        <v>1088</v>
      </c>
      <c r="E1094" s="60" t="s">
        <v>739</v>
      </c>
      <c r="F1094" s="59" t="s">
        <v>1387</v>
      </c>
      <c r="G1094" s="61" t="str">
        <f t="shared" si="13"/>
        <v>Université_Tahar_Moulay_de_SaidaFaculté_de_Technologie</v>
      </c>
    </row>
    <row r="1095" spans="1:7">
      <c r="A1095" s="59" t="s">
        <v>1385</v>
      </c>
      <c r="B1095" s="59" t="s">
        <v>824</v>
      </c>
      <c r="C1095" s="59" t="s">
        <v>697</v>
      </c>
      <c r="D1095" s="71" t="s">
        <v>1088</v>
      </c>
      <c r="E1095" s="60" t="s">
        <v>739</v>
      </c>
      <c r="F1095" s="59" t="s">
        <v>1207</v>
      </c>
      <c r="G1095" s="61" t="str">
        <f t="shared" si="13"/>
        <v>Université_Tahar_Moulay_de_SaidaFaculté_de_Technologie</v>
      </c>
    </row>
    <row r="1096" spans="1:7">
      <c r="A1096" s="59" t="s">
        <v>1385</v>
      </c>
      <c r="B1096" s="59" t="s">
        <v>824</v>
      </c>
      <c r="C1096" s="59" t="s">
        <v>697</v>
      </c>
      <c r="D1096" s="71" t="s">
        <v>1088</v>
      </c>
      <c r="E1096" s="60" t="s">
        <v>739</v>
      </c>
      <c r="F1096" s="59" t="s">
        <v>1388</v>
      </c>
      <c r="G1096" s="61" t="str">
        <f t="shared" si="13"/>
        <v>Université_Tahar_Moulay_de_SaidaFaculté_de_Technologie</v>
      </c>
    </row>
    <row r="1097" spans="1:7">
      <c r="A1097" s="59" t="s">
        <v>1385</v>
      </c>
      <c r="B1097" s="59" t="s">
        <v>824</v>
      </c>
      <c r="C1097" s="59" t="s">
        <v>697</v>
      </c>
      <c r="D1097" s="71" t="s">
        <v>1088</v>
      </c>
      <c r="E1097" s="60" t="s">
        <v>872</v>
      </c>
      <c r="F1097" s="59" t="s">
        <v>1389</v>
      </c>
      <c r="G1097" s="61" t="str">
        <f t="shared" si="13"/>
        <v>Université_Tahar_Moulay_de_SaidaFaculté_des_Sciences_Sociales_et_Humaines</v>
      </c>
    </row>
    <row r="1098" spans="1:7">
      <c r="A1098" s="59" t="s">
        <v>1385</v>
      </c>
      <c r="B1098" s="59" t="s">
        <v>824</v>
      </c>
      <c r="C1098" s="59" t="s">
        <v>697</v>
      </c>
      <c r="D1098" s="71" t="s">
        <v>1088</v>
      </c>
      <c r="E1098" s="60" t="s">
        <v>872</v>
      </c>
      <c r="F1098" s="59" t="s">
        <v>1390</v>
      </c>
      <c r="G1098" s="61" t="str">
        <f t="shared" si="13"/>
        <v>Université_Tahar_Moulay_de_SaidaFaculté_des_Sciences_Sociales_et_Humaines</v>
      </c>
    </row>
    <row r="1099" spans="1:7">
      <c r="A1099" s="59" t="s">
        <v>1385</v>
      </c>
      <c r="B1099" s="59" t="s">
        <v>824</v>
      </c>
      <c r="C1099" s="59" t="s">
        <v>697</v>
      </c>
      <c r="D1099" s="71" t="s">
        <v>1088</v>
      </c>
      <c r="E1099" s="60" t="s">
        <v>807</v>
      </c>
      <c r="F1099" s="59" t="s">
        <v>1391</v>
      </c>
      <c r="G1099" s="61" t="str">
        <f t="shared" si="13"/>
        <v>Université_Tahar_Moulay_de_SaidaFacultés_de_Droit_et_de_Science_Politique</v>
      </c>
    </row>
    <row r="1100" spans="1:7">
      <c r="A1100" s="59" t="s">
        <v>1385</v>
      </c>
      <c r="B1100" s="59" t="s">
        <v>824</v>
      </c>
      <c r="C1100" s="59" t="s">
        <v>697</v>
      </c>
      <c r="D1100" s="71" t="s">
        <v>1088</v>
      </c>
      <c r="E1100" s="60" t="s">
        <v>807</v>
      </c>
      <c r="F1100" s="59" t="s">
        <v>1392</v>
      </c>
      <c r="G1100" s="61" t="str">
        <f t="shared" si="13"/>
        <v>Université_Tahar_Moulay_de_SaidaFacultés_de_Droit_et_de_Science_Politique</v>
      </c>
    </row>
    <row r="1101" spans="1:7">
      <c r="A1101" s="59" t="s">
        <v>1385</v>
      </c>
      <c r="B1101" s="59" t="s">
        <v>824</v>
      </c>
      <c r="C1101" s="59" t="s">
        <v>697</v>
      </c>
      <c r="D1101" s="71" t="s">
        <v>1088</v>
      </c>
      <c r="E1101" s="60" t="s">
        <v>1089</v>
      </c>
      <c r="F1101" s="59" t="s">
        <v>1393</v>
      </c>
      <c r="G1101" s="61" t="str">
        <f t="shared" si="13"/>
        <v>Université_Tahar_Moulay_de_SaidaFacultés_des_Lettres_et_des_Langues_et_des_Arts</v>
      </c>
    </row>
    <row r="1102" spans="1:7">
      <c r="A1102" s="59" t="s">
        <v>1385</v>
      </c>
      <c r="B1102" s="59" t="s">
        <v>824</v>
      </c>
      <c r="C1102" s="59" t="s">
        <v>697</v>
      </c>
      <c r="D1102" s="71" t="s">
        <v>1088</v>
      </c>
      <c r="E1102" s="60" t="s">
        <v>1089</v>
      </c>
      <c r="F1102" s="59" t="s">
        <v>1394</v>
      </c>
      <c r="G1102" s="61" t="str">
        <f t="shared" si="13"/>
        <v>Université_Tahar_Moulay_de_SaidaFacultés_des_Lettres_et_des_Langues_et_des_Arts</v>
      </c>
    </row>
    <row r="1103" spans="1:7">
      <c r="A1103" s="59" t="s">
        <v>1385</v>
      </c>
      <c r="B1103" s="59" t="s">
        <v>824</v>
      </c>
      <c r="C1103" s="59" t="s">
        <v>697</v>
      </c>
      <c r="D1103" s="71" t="s">
        <v>1088</v>
      </c>
      <c r="E1103" s="60" t="s">
        <v>1089</v>
      </c>
      <c r="F1103" s="59" t="s">
        <v>1395</v>
      </c>
      <c r="G1103" s="61" t="str">
        <f t="shared" si="13"/>
        <v>Université_Tahar_Moulay_de_SaidaFacultés_des_Lettres_et_des_Langues_et_des_Arts</v>
      </c>
    </row>
    <row r="1104" spans="1:7">
      <c r="A1104" s="59" t="s">
        <v>1385</v>
      </c>
      <c r="B1104" s="59" t="s">
        <v>824</v>
      </c>
      <c r="C1104" s="59" t="s">
        <v>697</v>
      </c>
      <c r="D1104" s="71" t="s">
        <v>1088</v>
      </c>
      <c r="E1104" s="60" t="s">
        <v>1089</v>
      </c>
      <c r="F1104" s="59" t="s">
        <v>1396</v>
      </c>
      <c r="G1104" s="61" t="str">
        <f t="shared" si="13"/>
        <v>Université_Tahar_Moulay_de_SaidaFacultés_des_Lettres_et_des_Langues_et_des_Arts</v>
      </c>
    </row>
    <row r="1105" spans="1:7">
      <c r="A1105" s="59" t="s">
        <v>1385</v>
      </c>
      <c r="B1105" s="59" t="s">
        <v>824</v>
      </c>
      <c r="C1105" s="59" t="s">
        <v>697</v>
      </c>
      <c r="D1105" s="71" t="s">
        <v>1088</v>
      </c>
      <c r="E1105" s="60" t="s">
        <v>1090</v>
      </c>
      <c r="F1105" s="59" t="s">
        <v>1397</v>
      </c>
      <c r="G1105" s="61" t="str">
        <f t="shared" si="13"/>
        <v>Université_Tahar_Moulay_de_SaidaFacultés_des_Sciences</v>
      </c>
    </row>
    <row r="1106" spans="1:7">
      <c r="A1106" s="59" t="s">
        <v>1385</v>
      </c>
      <c r="B1106" s="59" t="s">
        <v>824</v>
      </c>
      <c r="C1106" s="59" t="s">
        <v>697</v>
      </c>
      <c r="D1106" s="71" t="s">
        <v>1088</v>
      </c>
      <c r="E1106" s="60" t="s">
        <v>1090</v>
      </c>
      <c r="F1106" s="59" t="s">
        <v>1398</v>
      </c>
      <c r="G1106" s="61" t="str">
        <f t="shared" si="13"/>
        <v>Université_Tahar_Moulay_de_SaidaFacultés_des_Sciences</v>
      </c>
    </row>
    <row r="1107" spans="1:7">
      <c r="A1107" s="59" t="s">
        <v>1385</v>
      </c>
      <c r="B1107" s="59" t="s">
        <v>824</v>
      </c>
      <c r="C1107" s="59" t="s">
        <v>697</v>
      </c>
      <c r="D1107" s="71" t="s">
        <v>1088</v>
      </c>
      <c r="E1107" s="60" t="s">
        <v>1090</v>
      </c>
      <c r="F1107" s="59" t="s">
        <v>1399</v>
      </c>
      <c r="G1107" s="61" t="str">
        <f t="shared" si="13"/>
        <v>Université_Tahar_Moulay_de_SaidaFacultés_des_Sciences</v>
      </c>
    </row>
    <row r="1108" spans="1:7">
      <c r="A1108" s="59" t="s">
        <v>1385</v>
      </c>
      <c r="B1108" s="59" t="s">
        <v>824</v>
      </c>
      <c r="C1108" s="59" t="s">
        <v>697</v>
      </c>
      <c r="D1108" s="71" t="s">
        <v>1088</v>
      </c>
      <c r="E1108" s="60" t="s">
        <v>1090</v>
      </c>
      <c r="F1108" s="59" t="s">
        <v>1400</v>
      </c>
      <c r="G1108" s="61" t="str">
        <f t="shared" si="13"/>
        <v>Université_Tahar_Moulay_de_SaidaFacultés_des_Sciences</v>
      </c>
    </row>
    <row r="1109" spans="1:7">
      <c r="A1109" s="59" t="s">
        <v>1385</v>
      </c>
      <c r="B1109" s="59" t="s">
        <v>824</v>
      </c>
      <c r="C1109" s="59" t="s">
        <v>697</v>
      </c>
      <c r="D1109" s="71" t="s">
        <v>1088</v>
      </c>
      <c r="E1109" s="60" t="s">
        <v>811</v>
      </c>
      <c r="F1109" s="59" t="s">
        <v>926</v>
      </c>
      <c r="G1109" s="61" t="str">
        <f t="shared" si="13"/>
        <v>Université_Tahar_Moulay_de_SaidaFacultés_des_Sciences_Economiques_et_Sciences_Commerciales_et_Sciences_de_Gestions</v>
      </c>
    </row>
    <row r="1110" spans="1:7">
      <c r="A1110" s="59" t="s">
        <v>1385</v>
      </c>
      <c r="B1110" s="59" t="s">
        <v>824</v>
      </c>
      <c r="C1110" s="59" t="s">
        <v>697</v>
      </c>
      <c r="D1110" s="71" t="s">
        <v>1088</v>
      </c>
      <c r="E1110" s="60" t="s">
        <v>811</v>
      </c>
      <c r="F1110" s="59" t="s">
        <v>927</v>
      </c>
      <c r="G1110" s="61" t="str">
        <f t="shared" si="13"/>
        <v>Université_Tahar_Moulay_de_SaidaFacultés_des_Sciences_Economiques_et_Sciences_Commerciales_et_Sciences_de_Gestions</v>
      </c>
    </row>
    <row r="1111" spans="1:7">
      <c r="A1111" s="59" t="s">
        <v>1385</v>
      </c>
      <c r="B1111" s="59" t="s">
        <v>824</v>
      </c>
      <c r="C1111" s="59" t="s">
        <v>697</v>
      </c>
      <c r="D1111" s="59" t="s">
        <v>1088</v>
      </c>
      <c r="E1111" s="60" t="s">
        <v>811</v>
      </c>
      <c r="F1111" s="59" t="s">
        <v>927</v>
      </c>
      <c r="G1111" s="61" t="str">
        <f t="shared" si="13"/>
        <v>Université_Tahar_Moulay_de_SaidaFacultés_des_Sciences_Economiques_et_Sciences_Commerciales_et_Sciences_de_Gestions</v>
      </c>
    </row>
    <row r="1112" spans="1:7">
      <c r="A1112" s="59" t="s">
        <v>1401</v>
      </c>
      <c r="B1112" s="59" t="s">
        <v>866</v>
      </c>
      <c r="C1112" s="59" t="s">
        <v>1402</v>
      </c>
      <c r="D1112" s="59" t="s">
        <v>1091</v>
      </c>
      <c r="E1112" s="60" t="s">
        <v>835</v>
      </c>
      <c r="F1112" s="59" t="s">
        <v>773</v>
      </c>
      <c r="G1112" s="61" t="str">
        <f t="shared" si="13"/>
        <v>Université_Yahia_Farès_de_MédéaFaculté_de_Droit</v>
      </c>
    </row>
    <row r="1113" spans="1:7">
      <c r="A1113" s="59" t="s">
        <v>1401</v>
      </c>
      <c r="B1113" s="59" t="s">
        <v>866</v>
      </c>
      <c r="C1113" s="59" t="s">
        <v>1402</v>
      </c>
      <c r="D1113" s="59" t="s">
        <v>1091</v>
      </c>
      <c r="E1113" s="60" t="s">
        <v>1403</v>
      </c>
      <c r="F1113" s="59"/>
      <c r="G1113" s="61" t="str">
        <f t="shared" si="13"/>
        <v>Université_Yahia_Farès_de_MédéaFaculté_des_Lettres,_des_Langues,_et_des_Sciences_Humaines</v>
      </c>
    </row>
    <row r="1114" spans="1:7">
      <c r="A1114" s="59" t="s">
        <v>1401</v>
      </c>
      <c r="B1114" s="59" t="s">
        <v>866</v>
      </c>
      <c r="C1114" s="59" t="s">
        <v>1402</v>
      </c>
      <c r="D1114" s="59" t="s">
        <v>1091</v>
      </c>
      <c r="E1114" s="60" t="s">
        <v>843</v>
      </c>
      <c r="F1114" s="59" t="s">
        <v>762</v>
      </c>
      <c r="G1114" s="61" t="str">
        <f t="shared" si="13"/>
        <v>Université_Yahia_Farès_de_MédéaFaculté_des_Sciences_Economiques,_Commerciales_et_des_Sciences_de_Gestion</v>
      </c>
    </row>
    <row r="1115" spans="1:7">
      <c r="A1115" s="59" t="s">
        <v>1401</v>
      </c>
      <c r="B1115" s="59" t="s">
        <v>866</v>
      </c>
      <c r="C1115" s="59" t="s">
        <v>1402</v>
      </c>
      <c r="D1115" s="59" t="s">
        <v>1091</v>
      </c>
      <c r="E1115" s="60" t="s">
        <v>843</v>
      </c>
      <c r="F1115" s="59" t="s">
        <v>764</v>
      </c>
      <c r="G1115" s="61" t="str">
        <f t="shared" si="13"/>
        <v>Université_Yahia_Farès_de_MédéaFaculté_des_Sciences_Economiques,_Commerciales_et_des_Sciences_de_Gestion</v>
      </c>
    </row>
    <row r="1116" spans="1:7">
      <c r="A1116" s="59" t="s">
        <v>1401</v>
      </c>
      <c r="B1116" s="59" t="s">
        <v>866</v>
      </c>
      <c r="C1116" s="59" t="s">
        <v>1402</v>
      </c>
      <c r="D1116" s="59" t="s">
        <v>1091</v>
      </c>
      <c r="E1116" s="60" t="s">
        <v>843</v>
      </c>
      <c r="F1116" s="59" t="s">
        <v>766</v>
      </c>
      <c r="G1116" s="61" t="str">
        <f t="shared" si="13"/>
        <v>Université_Yahia_Farès_de_MédéaFaculté_des_Sciences_Economiques,_Commerciales_et_des_Sciences_de_Gestion</v>
      </c>
    </row>
    <row r="1117" spans="1:7">
      <c r="A1117" s="59" t="s">
        <v>1401</v>
      </c>
      <c r="B1117" s="59" t="s">
        <v>866</v>
      </c>
      <c r="C1117" s="59" t="s">
        <v>1402</v>
      </c>
      <c r="D1117" s="59" t="s">
        <v>1091</v>
      </c>
      <c r="E1117" s="60" t="s">
        <v>772</v>
      </c>
      <c r="F1117" s="59" t="s">
        <v>797</v>
      </c>
      <c r="G1117" s="61" t="str">
        <f t="shared" si="13"/>
        <v>Université_Yahia_Farès_de_MédéaFaculté_des_Sciences_et_de_la_Technologie</v>
      </c>
    </row>
    <row r="1118" spans="1:7">
      <c r="A1118" s="59" t="s">
        <v>1401</v>
      </c>
      <c r="B1118" s="59" t="s">
        <v>866</v>
      </c>
      <c r="C1118" s="59" t="s">
        <v>1402</v>
      </c>
      <c r="D1118" s="59" t="s">
        <v>1091</v>
      </c>
      <c r="E1118" s="60" t="s">
        <v>845</v>
      </c>
      <c r="F1118" s="59" t="s">
        <v>1404</v>
      </c>
      <c r="G1118" s="61" t="str">
        <f t="shared" si="13"/>
        <v>Université_Yahia_Farès_de_MédéaFaculté_des_sciences_et_de_la_technologie</v>
      </c>
    </row>
    <row r="1119" spans="1:7">
      <c r="A1119" s="59" t="s">
        <v>1401</v>
      </c>
      <c r="B1119" s="59" t="s">
        <v>866</v>
      </c>
      <c r="C1119" s="59" t="s">
        <v>1402</v>
      </c>
      <c r="D1119" s="59" t="s">
        <v>1091</v>
      </c>
      <c r="E1119" s="60" t="s">
        <v>772</v>
      </c>
      <c r="F1119" s="59" t="s">
        <v>1405</v>
      </c>
      <c r="G1119" s="61" t="str">
        <f t="shared" si="13"/>
        <v>Université_Yahia_Farès_de_MédéaFaculté_des_Sciences_et_de_la_Technologie</v>
      </c>
    </row>
    <row r="1120" spans="1:7">
      <c r="A1120" s="59" t="s">
        <v>1406</v>
      </c>
      <c r="B1120" s="59" t="s">
        <v>866</v>
      </c>
      <c r="C1120" s="59" t="s">
        <v>698</v>
      </c>
      <c r="D1120" s="59" t="s">
        <v>1099</v>
      </c>
      <c r="E1120" s="60" t="s">
        <v>753</v>
      </c>
      <c r="F1120" s="59" t="s">
        <v>1407</v>
      </c>
      <c r="G1120" s="61" t="str">
        <f t="shared" si="13"/>
        <v>Université_Ziane_Achour_de_DjelfaFaculté_de_Droit_et_des_Sciences_Politiques</v>
      </c>
    </row>
    <row r="1121" spans="1:7">
      <c r="A1121" s="59" t="s">
        <v>1406</v>
      </c>
      <c r="B1121" s="59" t="s">
        <v>866</v>
      </c>
      <c r="C1121" s="59" t="s">
        <v>698</v>
      </c>
      <c r="D1121" s="59" t="s">
        <v>1099</v>
      </c>
      <c r="E1121" s="60" t="s">
        <v>753</v>
      </c>
      <c r="F1121" s="59" t="s">
        <v>775</v>
      </c>
      <c r="G1121" s="61" t="str">
        <f t="shared" si="13"/>
        <v>Université_Ziane_Achour_de_DjelfaFaculté_de_Droit_et_des_Sciences_Politiques</v>
      </c>
    </row>
    <row r="1122" spans="1:7">
      <c r="A1122" s="59" t="s">
        <v>1406</v>
      </c>
      <c r="B1122" s="59" t="s">
        <v>866</v>
      </c>
      <c r="C1122" s="59" t="s">
        <v>698</v>
      </c>
      <c r="D1122" s="59" t="s">
        <v>1099</v>
      </c>
      <c r="E1122" s="60" t="s">
        <v>1408</v>
      </c>
      <c r="F1122" s="59"/>
      <c r="G1122" s="61" t="str">
        <f t="shared" si="13"/>
        <v>Université_Ziane_Achour_de_DjelfaFaculté_des_Lettres,_des_Langues_et_des_Arts</v>
      </c>
    </row>
    <row r="1123" spans="1:7">
      <c r="A1123" s="59" t="s">
        <v>1406</v>
      </c>
      <c r="B1123" s="59" t="s">
        <v>866</v>
      </c>
      <c r="C1123" s="59" t="s">
        <v>698</v>
      </c>
      <c r="D1123" s="59" t="s">
        <v>1099</v>
      </c>
      <c r="E1123" s="60" t="s">
        <v>836</v>
      </c>
      <c r="F1123" s="59" t="s">
        <v>1409</v>
      </c>
      <c r="G1123" s="61" t="str">
        <f t="shared" si="13"/>
        <v>Université_Ziane_Achour_de_DjelfaFaculté_des_Sciences_de_la_Nature_et_de_la_Vie_</v>
      </c>
    </row>
    <row r="1124" spans="1:7">
      <c r="A1124" s="59" t="s">
        <v>1406</v>
      </c>
      <c r="B1124" s="59" t="s">
        <v>866</v>
      </c>
      <c r="C1124" s="59" t="s">
        <v>698</v>
      </c>
      <c r="D1124" s="59" t="s">
        <v>1099</v>
      </c>
      <c r="E1124" s="60" t="s">
        <v>836</v>
      </c>
      <c r="F1124" s="59" t="s">
        <v>1410</v>
      </c>
      <c r="G1124" s="61" t="str">
        <f t="shared" si="13"/>
        <v>Université_Ziane_Achour_de_DjelfaFaculté_des_Sciences_de_la_Nature_et_de_la_Vie_</v>
      </c>
    </row>
    <row r="1125" spans="1:7">
      <c r="A1125" s="59" t="s">
        <v>1406</v>
      </c>
      <c r="B1125" s="59" t="s">
        <v>866</v>
      </c>
      <c r="C1125" s="59" t="s">
        <v>698</v>
      </c>
      <c r="D1125" s="59" t="s">
        <v>1099</v>
      </c>
      <c r="E1125" s="60" t="s">
        <v>836</v>
      </c>
      <c r="F1125" s="59" t="s">
        <v>1411</v>
      </c>
      <c r="G1125" s="61" t="str">
        <f t="shared" si="13"/>
        <v>Université_Ziane_Achour_de_DjelfaFaculté_des_Sciences_de_la_Nature_et_de_la_Vie_</v>
      </c>
    </row>
    <row r="1126" spans="1:7">
      <c r="A1126" s="59" t="s">
        <v>1406</v>
      </c>
      <c r="B1126" s="59" t="s">
        <v>866</v>
      </c>
      <c r="C1126" s="59" t="s">
        <v>698</v>
      </c>
      <c r="D1126" s="59" t="s">
        <v>1099</v>
      </c>
      <c r="E1126" s="60" t="s">
        <v>1303</v>
      </c>
      <c r="F1126" s="59"/>
      <c r="G1126" s="61" t="str">
        <f t="shared" si="13"/>
        <v>Université_Ziane_Achour_de_DjelfaFaculté_des_Sciences_Économiques,_des_Sciences_Commerciales_et_des_Sciences_de_Gestion</v>
      </c>
    </row>
    <row r="1127" spans="1:7">
      <c r="A1127" s="59" t="s">
        <v>1406</v>
      </c>
      <c r="B1127" s="59" t="s">
        <v>866</v>
      </c>
      <c r="C1127" s="59" t="s">
        <v>698</v>
      </c>
      <c r="D1127" s="59" t="s">
        <v>1099</v>
      </c>
      <c r="E1127" s="60" t="s">
        <v>772</v>
      </c>
      <c r="F1127" s="59"/>
      <c r="G1127" s="61" t="str">
        <f t="shared" si="13"/>
        <v>Université_Ziane_Achour_de_DjelfaFaculté_des_Sciences_et_de_la_Technologie</v>
      </c>
    </row>
    <row r="1128" spans="1:7">
      <c r="A1128" s="59" t="s">
        <v>1406</v>
      </c>
      <c r="B1128" s="59" t="s">
        <v>866</v>
      </c>
      <c r="C1128" s="59" t="s">
        <v>698</v>
      </c>
      <c r="D1128" s="59" t="s">
        <v>1099</v>
      </c>
      <c r="E1128" s="60" t="s">
        <v>872</v>
      </c>
      <c r="F1128" s="59"/>
      <c r="G1128" s="61" t="str">
        <f t="shared" si="13"/>
        <v>Université_Ziane_Achour_de_DjelfaFaculté_des_Sciences_Sociales_et_Humaines</v>
      </c>
    </row>
    <row r="1129" spans="1:7">
      <c r="A1129" s="59" t="s">
        <v>1406</v>
      </c>
      <c r="B1129" s="59" t="s">
        <v>866</v>
      </c>
      <c r="C1129" s="59" t="s">
        <v>698</v>
      </c>
      <c r="D1129" s="59" t="s">
        <v>1099</v>
      </c>
      <c r="E1129" s="60" t="s">
        <v>821</v>
      </c>
      <c r="F1129" s="59"/>
      <c r="G1129" s="61" t="str">
        <f t="shared" si="13"/>
        <v>Université_Ziane_Achour_de_DjelfaInstitut_des_Sciences_et_Techniques_des_Activités_Physiques_et_Sportifs</v>
      </c>
    </row>
    <row r="1130" spans="1:7">
      <c r="A1130" s="59" t="s">
        <v>1047</v>
      </c>
      <c r="B1130" s="59" t="s">
        <v>824</v>
      </c>
      <c r="C1130" s="59" t="s">
        <v>678</v>
      </c>
      <c r="D1130" s="59" t="s">
        <v>857</v>
      </c>
      <c r="E1130" s="60" t="s">
        <v>742</v>
      </c>
      <c r="F1130" s="59" t="s">
        <v>1481</v>
      </c>
    </row>
    <row r="1131" spans="1:7">
      <c r="A1131" s="59" t="s">
        <v>1047</v>
      </c>
      <c r="B1131" s="59" t="s">
        <v>824</v>
      </c>
      <c r="C1131" s="59" t="s">
        <v>678</v>
      </c>
      <c r="D1131" s="59" t="s">
        <v>857</v>
      </c>
      <c r="E1131" s="60" t="s">
        <v>742</v>
      </c>
      <c r="F1131" s="59" t="s">
        <v>1059</v>
      </c>
    </row>
    <row r="1132" spans="1:7">
      <c r="A1132" s="59" t="s">
        <v>1047</v>
      </c>
      <c r="B1132" s="59" t="s">
        <v>824</v>
      </c>
      <c r="C1132" s="59" t="s">
        <v>678</v>
      </c>
      <c r="D1132" s="59" t="s">
        <v>857</v>
      </c>
      <c r="E1132" s="60" t="s">
        <v>742</v>
      </c>
      <c r="F1132" s="59" t="s">
        <v>1058</v>
      </c>
    </row>
    <row r="1133" spans="1:7">
      <c r="A1133" s="59" t="s">
        <v>1047</v>
      </c>
      <c r="B1133" s="59" t="s">
        <v>824</v>
      </c>
      <c r="C1133" s="59" t="s">
        <v>678</v>
      </c>
      <c r="D1133" s="59" t="s">
        <v>857</v>
      </c>
      <c r="E1133" s="60" t="s">
        <v>761</v>
      </c>
      <c r="F1133" s="59" t="s">
        <v>770</v>
      </c>
    </row>
    <row r="1134" spans="1:7">
      <c r="A1134" s="59" t="s">
        <v>1047</v>
      </c>
      <c r="B1134" s="59" t="s">
        <v>824</v>
      </c>
      <c r="C1134" s="59" t="s">
        <v>678</v>
      </c>
      <c r="D1134" s="59" t="s">
        <v>857</v>
      </c>
      <c r="E1134" s="60" t="s">
        <v>761</v>
      </c>
      <c r="F1134" s="59" t="s">
        <v>771</v>
      </c>
    </row>
    <row r="1135" spans="1:7">
      <c r="A1135" s="59" t="s">
        <v>1047</v>
      </c>
      <c r="B1135" s="59" t="s">
        <v>824</v>
      </c>
      <c r="C1135" s="59" t="s">
        <v>678</v>
      </c>
      <c r="D1135" s="59" t="s">
        <v>857</v>
      </c>
      <c r="E1135" s="60" t="s">
        <v>843</v>
      </c>
      <c r="F1135" s="59" t="s">
        <v>764</v>
      </c>
    </row>
    <row r="1136" spans="1:7">
      <c r="A1136" s="59" t="s">
        <v>1047</v>
      </c>
      <c r="B1136" s="59" t="s">
        <v>824</v>
      </c>
      <c r="C1136" s="59" t="s">
        <v>678</v>
      </c>
      <c r="D1136" s="59" t="s">
        <v>857</v>
      </c>
      <c r="E1136" s="60" t="s">
        <v>843</v>
      </c>
      <c r="F1136" s="59" t="s">
        <v>766</v>
      </c>
    </row>
    <row r="1137" spans="1:6">
      <c r="A1137" s="59" t="s">
        <v>1047</v>
      </c>
      <c r="B1137" s="59" t="s">
        <v>824</v>
      </c>
      <c r="C1137" s="59" t="s">
        <v>678</v>
      </c>
      <c r="D1137" s="59" t="s">
        <v>857</v>
      </c>
      <c r="E1137" s="60" t="s">
        <v>843</v>
      </c>
      <c r="F1137" s="59" t="s">
        <v>762</v>
      </c>
    </row>
    <row r="1138" spans="1:6">
      <c r="A1138" s="59" t="s">
        <v>1047</v>
      </c>
      <c r="B1138" s="59" t="s">
        <v>824</v>
      </c>
      <c r="C1138" s="59" t="s">
        <v>678</v>
      </c>
      <c r="D1138" s="59" t="s">
        <v>857</v>
      </c>
      <c r="E1138" s="60" t="s">
        <v>753</v>
      </c>
      <c r="F1138" s="59" t="s">
        <v>773</v>
      </c>
    </row>
    <row r="1139" spans="1:6">
      <c r="A1139" s="59" t="s">
        <v>1047</v>
      </c>
      <c r="B1139" s="59" t="s">
        <v>824</v>
      </c>
      <c r="C1139" s="59" t="s">
        <v>678</v>
      </c>
      <c r="D1139" s="59" t="s">
        <v>857</v>
      </c>
      <c r="E1139" s="60" t="s">
        <v>753</v>
      </c>
      <c r="F1139" s="59" t="s">
        <v>775</v>
      </c>
    </row>
    <row r="1140" spans="1:6">
      <c r="A1140" s="59" t="s">
        <v>1047</v>
      </c>
      <c r="B1140" s="59" t="s">
        <v>824</v>
      </c>
      <c r="C1140" s="59" t="s">
        <v>678</v>
      </c>
      <c r="D1140" s="59" t="s">
        <v>857</v>
      </c>
      <c r="E1140" s="67" t="s">
        <v>781</v>
      </c>
    </row>
    <row r="1141" spans="1:6">
      <c r="A1141" s="59" t="s">
        <v>1047</v>
      </c>
      <c r="B1141" s="59" t="s">
        <v>824</v>
      </c>
      <c r="C1141" s="59" t="s">
        <v>678</v>
      </c>
      <c r="D1141" s="59" t="s">
        <v>857</v>
      </c>
      <c r="E1141" s="60" t="s">
        <v>861</v>
      </c>
      <c r="F1141" s="89" t="s">
        <v>1482</v>
      </c>
    </row>
    <row r="1142" spans="1:6">
      <c r="A1142" s="59" t="s">
        <v>1047</v>
      </c>
      <c r="B1142" s="59" t="s">
        <v>824</v>
      </c>
      <c r="C1142" s="59" t="s">
        <v>678</v>
      </c>
      <c r="D1142" s="59" t="s">
        <v>857</v>
      </c>
      <c r="E1142" s="60" t="s">
        <v>861</v>
      </c>
      <c r="F1142" s="89" t="s">
        <v>1483</v>
      </c>
    </row>
    <row r="1143" spans="1:6">
      <c r="A1143" s="59" t="s">
        <v>1047</v>
      </c>
      <c r="B1143" s="59" t="s">
        <v>824</v>
      </c>
      <c r="C1143" s="59" t="s">
        <v>678</v>
      </c>
      <c r="D1143" s="59" t="s">
        <v>857</v>
      </c>
      <c r="E1143" s="60" t="s">
        <v>861</v>
      </c>
      <c r="F1143" s="89" t="s">
        <v>1484</v>
      </c>
    </row>
    <row r="1144" spans="1:6">
      <c r="A1144" s="59" t="s">
        <v>1047</v>
      </c>
      <c r="B1144" s="59" t="s">
        <v>824</v>
      </c>
      <c r="C1144" s="59" t="s">
        <v>678</v>
      </c>
      <c r="D1144" s="59" t="s">
        <v>857</v>
      </c>
      <c r="E1144" s="60" t="s">
        <v>861</v>
      </c>
      <c r="F1144" s="89" t="s">
        <v>1485</v>
      </c>
    </row>
    <row r="1145" spans="1:6">
      <c r="A1145" s="59" t="s">
        <v>1047</v>
      </c>
      <c r="B1145" s="59" t="s">
        <v>824</v>
      </c>
      <c r="C1145" s="59" t="s">
        <v>678</v>
      </c>
      <c r="D1145" s="59" t="s">
        <v>857</v>
      </c>
      <c r="E1145" s="89" t="s">
        <v>1491</v>
      </c>
    </row>
    <row r="1146" spans="1:6">
      <c r="A1146" s="59" t="s">
        <v>1047</v>
      </c>
      <c r="B1146" s="59" t="s">
        <v>824</v>
      </c>
      <c r="C1146" s="59" t="s">
        <v>678</v>
      </c>
      <c r="D1146" s="59" t="s">
        <v>857</v>
      </c>
      <c r="E1146" s="89" t="s">
        <v>1492</v>
      </c>
    </row>
    <row r="1150" spans="1:6" ht="15.75">
      <c r="E1150" s="120" t="s">
        <v>1870</v>
      </c>
    </row>
    <row r="1151" spans="1:6" ht="15.75">
      <c r="E1151" s="121" t="s">
        <v>646</v>
      </c>
    </row>
    <row r="1152" spans="1:6" ht="15.75">
      <c r="B1152" s="182">
        <v>88</v>
      </c>
      <c r="C1152" s="184">
        <v>36732</v>
      </c>
      <c r="E1152" s="120" t="s">
        <v>647</v>
      </c>
    </row>
    <row r="1153" spans="2:5" ht="15.75">
      <c r="B1153" s="182">
        <v>42</v>
      </c>
      <c r="C1153" s="184">
        <v>36927</v>
      </c>
      <c r="E1153" s="121" t="s">
        <v>1871</v>
      </c>
    </row>
    <row r="1154" spans="2:5" ht="15.75">
      <c r="B1154" s="183" t="s">
        <v>1747</v>
      </c>
      <c r="C1154" s="184">
        <v>37404</v>
      </c>
      <c r="E1154" s="120" t="s">
        <v>1872</v>
      </c>
    </row>
    <row r="1155" spans="2:5" ht="15.75">
      <c r="B1155" s="182">
        <v>303</v>
      </c>
      <c r="C1155" s="184">
        <v>37958</v>
      </c>
      <c r="E1155" s="121" t="s">
        <v>648</v>
      </c>
    </row>
    <row r="1156" spans="2:5" ht="15.75">
      <c r="B1156" s="182">
        <v>171</v>
      </c>
      <c r="C1156" s="184">
        <v>38569</v>
      </c>
      <c r="E1156" s="120" t="s">
        <v>649</v>
      </c>
    </row>
    <row r="1157" spans="2:5" ht="15.75">
      <c r="B1157" s="182">
        <v>59</v>
      </c>
      <c r="C1157" s="184">
        <v>38894</v>
      </c>
      <c r="E1157" s="121" t="s">
        <v>650</v>
      </c>
    </row>
    <row r="1158" spans="2:5" ht="15.75">
      <c r="B1158" s="182">
        <v>95</v>
      </c>
      <c r="C1158" s="184">
        <v>39335</v>
      </c>
      <c r="E1158" s="120" t="s">
        <v>1801</v>
      </c>
    </row>
    <row r="1159" spans="2:5" ht="15.75">
      <c r="B1159" s="182">
        <v>143</v>
      </c>
      <c r="C1159" s="184">
        <v>39379</v>
      </c>
      <c r="E1159" s="121" t="s">
        <v>652</v>
      </c>
    </row>
    <row r="1160" spans="2:5" ht="15.75">
      <c r="B1160" s="182">
        <v>58</v>
      </c>
      <c r="C1160" s="184">
        <v>39618</v>
      </c>
      <c r="E1160" s="120" t="s">
        <v>1783</v>
      </c>
    </row>
    <row r="1161" spans="2:5" ht="15.75">
      <c r="B1161" s="182">
        <v>222</v>
      </c>
      <c r="C1161" s="184">
        <v>40007</v>
      </c>
      <c r="E1161" s="121" t="s">
        <v>654</v>
      </c>
    </row>
    <row r="1162" spans="2:5" ht="15.75">
      <c r="B1162" s="182">
        <v>94</v>
      </c>
      <c r="C1162" s="184">
        <v>40262</v>
      </c>
      <c r="E1162" s="120" t="s">
        <v>1784</v>
      </c>
    </row>
    <row r="1163" spans="2:5" ht="15.75">
      <c r="B1163" s="182">
        <v>143</v>
      </c>
      <c r="C1163" s="184">
        <v>40617</v>
      </c>
      <c r="E1163" s="121" t="s">
        <v>1803</v>
      </c>
    </row>
    <row r="1164" spans="2:5" ht="15.75">
      <c r="B1164" s="182">
        <v>145</v>
      </c>
      <c r="C1164" s="184">
        <v>41013</v>
      </c>
      <c r="E1164" s="120" t="s">
        <v>1785</v>
      </c>
    </row>
    <row r="1165" spans="2:5" ht="15.75">
      <c r="B1165" s="182">
        <v>242</v>
      </c>
      <c r="C1165" s="184">
        <v>41367</v>
      </c>
      <c r="E1165" s="121" t="s">
        <v>658</v>
      </c>
    </row>
    <row r="1166" spans="2:5" ht="15.75">
      <c r="B1166" s="182">
        <v>729</v>
      </c>
      <c r="C1166" s="184">
        <v>41546</v>
      </c>
      <c r="E1166" s="120" t="s">
        <v>659</v>
      </c>
    </row>
    <row r="1167" spans="2:5" ht="15.75">
      <c r="B1167" s="182">
        <v>547</v>
      </c>
      <c r="C1167" s="184">
        <v>41840</v>
      </c>
      <c r="E1167" s="121" t="s">
        <v>660</v>
      </c>
    </row>
    <row r="1168" spans="2:5" ht="15.75">
      <c r="E1168" s="120" t="s">
        <v>661</v>
      </c>
    </row>
    <row r="1169" spans="5:5" ht="15.75">
      <c r="E1169" s="121" t="s">
        <v>662</v>
      </c>
    </row>
    <row r="1170" spans="5:5" ht="15.75">
      <c r="E1170" s="120" t="s">
        <v>1571</v>
      </c>
    </row>
    <row r="1171" spans="5:5" ht="15.75">
      <c r="E1171" s="121" t="s">
        <v>664</v>
      </c>
    </row>
    <row r="1172" spans="5:5" ht="15.75">
      <c r="E1172" s="120" t="s">
        <v>665</v>
      </c>
    </row>
    <row r="1173" spans="5:5" ht="15.75">
      <c r="E1173" s="121" t="s">
        <v>1804</v>
      </c>
    </row>
    <row r="1174" spans="5:5" ht="15.75">
      <c r="E1174" s="120" t="s">
        <v>1782</v>
      </c>
    </row>
    <row r="1175" spans="5:5" ht="15.75">
      <c r="E1175" s="121" t="s">
        <v>668</v>
      </c>
    </row>
    <row r="1176" spans="5:5" ht="15.75">
      <c r="E1176" s="120" t="s">
        <v>669</v>
      </c>
    </row>
    <row r="1177" spans="5:5" ht="15.75">
      <c r="E1177" s="121" t="s">
        <v>670</v>
      </c>
    </row>
    <row r="1178" spans="5:5" ht="15.75">
      <c r="E1178" s="120" t="s">
        <v>671</v>
      </c>
    </row>
    <row r="1179" spans="5:5" ht="15.75">
      <c r="E1179" s="121" t="s">
        <v>672</v>
      </c>
    </row>
    <row r="1180" spans="5:5" ht="15.75">
      <c r="E1180" s="120" t="s">
        <v>673</v>
      </c>
    </row>
    <row r="1181" spans="5:5" ht="15.75">
      <c r="E1181" s="121" t="s">
        <v>778</v>
      </c>
    </row>
    <row r="1182" spans="5:5" ht="15.75">
      <c r="E1182" s="120" t="s">
        <v>674</v>
      </c>
    </row>
    <row r="1183" spans="5:5" ht="15.75">
      <c r="E1183" s="121" t="s">
        <v>675</v>
      </c>
    </row>
    <row r="1184" spans="5:5" ht="15.75">
      <c r="E1184" s="120" t="s">
        <v>676</v>
      </c>
    </row>
    <row r="1185" spans="5:5" ht="15.75">
      <c r="E1185" s="121" t="s">
        <v>677</v>
      </c>
    </row>
    <row r="1186" spans="5:5" ht="15.75">
      <c r="E1186" s="120" t="s">
        <v>930</v>
      </c>
    </row>
    <row r="1187" spans="5:5" ht="15.75">
      <c r="E1187" s="121" t="s">
        <v>939</v>
      </c>
    </row>
    <row r="1188" spans="5:5" ht="15.75">
      <c r="E1188" s="120" t="s">
        <v>971</v>
      </c>
    </row>
    <row r="1189" spans="5:5" ht="15.75">
      <c r="E1189" s="121" t="s">
        <v>1019</v>
      </c>
    </row>
    <row r="1190" spans="5:5" ht="15.75">
      <c r="E1190" s="120" t="s">
        <v>1463</v>
      </c>
    </row>
    <row r="1191" spans="5:5" ht="15.75">
      <c r="E1191" s="121" t="s">
        <v>1464</v>
      </c>
    </row>
    <row r="1192" spans="5:5" ht="15.75">
      <c r="E1192" s="120" t="s">
        <v>678</v>
      </c>
    </row>
    <row r="1193" spans="5:5" ht="15.75">
      <c r="E1193" s="121" t="s">
        <v>1053</v>
      </c>
    </row>
    <row r="1194" spans="5:5" ht="15.75">
      <c r="E1194" s="120" t="s">
        <v>679</v>
      </c>
    </row>
    <row r="1195" spans="5:5" ht="15.75">
      <c r="E1195" s="121" t="s">
        <v>680</v>
      </c>
    </row>
    <row r="1196" spans="5:5" ht="15.75">
      <c r="E1196" s="120" t="s">
        <v>1097</v>
      </c>
    </row>
    <row r="1197" spans="5:5" ht="15.75">
      <c r="E1197" s="121" t="s">
        <v>1108</v>
      </c>
    </row>
    <row r="1198" spans="5:5" ht="15.75">
      <c r="E1198" s="120" t="s">
        <v>681</v>
      </c>
    </row>
    <row r="1199" spans="5:5" ht="15.75">
      <c r="E1199" s="121" t="s">
        <v>682</v>
      </c>
    </row>
    <row r="1200" spans="5:5" ht="15.75">
      <c r="E1200" s="120" t="s">
        <v>683</v>
      </c>
    </row>
    <row r="1201" spans="5:5" ht="15.75">
      <c r="E1201" s="121" t="s">
        <v>684</v>
      </c>
    </row>
    <row r="1202" spans="5:5" ht="15.75">
      <c r="E1202" s="120" t="s">
        <v>1140</v>
      </c>
    </row>
    <row r="1203" spans="5:5" ht="15.75">
      <c r="E1203" s="121" t="s">
        <v>1151</v>
      </c>
    </row>
    <row r="1204" spans="5:5" ht="15.75">
      <c r="E1204" s="120" t="s">
        <v>685</v>
      </c>
    </row>
    <row r="1205" spans="5:5" ht="15.75">
      <c r="E1205" s="121" t="s">
        <v>686</v>
      </c>
    </row>
    <row r="1206" spans="5:5" ht="15.75">
      <c r="E1206" s="120" t="s">
        <v>1166</v>
      </c>
    </row>
    <row r="1207" spans="5:5" ht="15.75">
      <c r="E1207" s="121" t="s">
        <v>1199</v>
      </c>
    </row>
    <row r="1208" spans="5:5" ht="15.75">
      <c r="E1208" s="120" t="s">
        <v>687</v>
      </c>
    </row>
    <row r="1209" spans="5:5" ht="15.75">
      <c r="E1209" s="121" t="s">
        <v>688</v>
      </c>
    </row>
    <row r="1210" spans="5:5" ht="15.75">
      <c r="E1210" s="120" t="s">
        <v>689</v>
      </c>
    </row>
    <row r="1211" spans="5:5" ht="15.75">
      <c r="E1211" s="121" t="s">
        <v>1234</v>
      </c>
    </row>
    <row r="1212" spans="5:5" ht="15.75">
      <c r="E1212" s="120" t="s">
        <v>1238</v>
      </c>
    </row>
    <row r="1213" spans="5:5" ht="15.75">
      <c r="E1213" s="121" t="s">
        <v>1412</v>
      </c>
    </row>
    <row r="1214" spans="5:5" ht="15.75">
      <c r="E1214" s="120" t="s">
        <v>1256</v>
      </c>
    </row>
    <row r="1215" spans="5:5" ht="15.75">
      <c r="E1215" s="121" t="s">
        <v>690</v>
      </c>
    </row>
    <row r="1216" spans="5:5" ht="15.75">
      <c r="E1216" s="120" t="s">
        <v>691</v>
      </c>
    </row>
    <row r="1217" spans="1:16" ht="15.75">
      <c r="E1217" s="121" t="s">
        <v>692</v>
      </c>
    </row>
    <row r="1218" spans="1:16" ht="15.75">
      <c r="E1218" s="120" t="s">
        <v>693</v>
      </c>
    </row>
    <row r="1219" spans="1:16" ht="15.75">
      <c r="E1219" s="121" t="s">
        <v>694</v>
      </c>
    </row>
    <row r="1220" spans="1:16" ht="15.75">
      <c r="E1220" s="120" t="s">
        <v>1317</v>
      </c>
    </row>
    <row r="1221" spans="1:16" ht="15.75">
      <c r="E1221" s="121" t="s">
        <v>1334</v>
      </c>
    </row>
    <row r="1222" spans="1:16" ht="15.75">
      <c r="E1222" s="120" t="s">
        <v>695</v>
      </c>
    </row>
    <row r="1223" spans="1:16" ht="15.75">
      <c r="E1223" s="121" t="s">
        <v>696</v>
      </c>
    </row>
    <row r="1224" spans="1:16" ht="15.75">
      <c r="E1224" s="120" t="s">
        <v>1413</v>
      </c>
    </row>
    <row r="1225" spans="1:16" ht="15.75">
      <c r="E1225" s="121" t="s">
        <v>697</v>
      </c>
    </row>
    <row r="1226" spans="1:16" ht="15.75">
      <c r="E1226" s="120" t="s">
        <v>1402</v>
      </c>
    </row>
    <row r="1227" spans="1:16" ht="15.75">
      <c r="E1227" s="121" t="s">
        <v>698</v>
      </c>
    </row>
    <row r="1229" spans="1:16" ht="15.75">
      <c r="C1229" s="255" t="s">
        <v>732</v>
      </c>
      <c r="D1229" s="185" t="s">
        <v>733</v>
      </c>
      <c r="E1229" s="186" t="s">
        <v>1748</v>
      </c>
      <c r="F1229" s="186" t="s">
        <v>1749</v>
      </c>
      <c r="G1229" s="186" t="s">
        <v>1750</v>
      </c>
      <c r="H1229" s="186" t="s">
        <v>1751</v>
      </c>
      <c r="I1229" s="186" t="s">
        <v>1752</v>
      </c>
      <c r="J1229" s="186" t="s">
        <v>1753</v>
      </c>
      <c r="K1229" s="186" t="s">
        <v>1754</v>
      </c>
      <c r="L1229" s="186" t="s">
        <v>1755</v>
      </c>
      <c r="M1229" s="186" t="s">
        <v>1756</v>
      </c>
      <c r="N1229" s="186" t="s">
        <v>1757</v>
      </c>
      <c r="O1229" s="186" t="s">
        <v>1758</v>
      </c>
      <c r="P1229" s="186" t="s">
        <v>1759</v>
      </c>
    </row>
    <row r="1230" spans="1:16" ht="15.75">
      <c r="A1230" s="79" t="s">
        <v>1786</v>
      </c>
      <c r="B1230" s="196" t="str">
        <f>SUBSTITUTE(C1230," ","_")</f>
        <v>Ecole_Normale_Supérieure_de_Bouzaréah</v>
      </c>
      <c r="C1230" s="256" t="s">
        <v>1573</v>
      </c>
      <c r="D1230" s="188" t="s">
        <v>1574</v>
      </c>
      <c r="E1230" s="138" t="s">
        <v>1873</v>
      </c>
      <c r="F1230" s="138" t="s">
        <v>1874</v>
      </c>
      <c r="G1230" s="138" t="s">
        <v>1875</v>
      </c>
      <c r="H1230" s="138" t="s">
        <v>1876</v>
      </c>
      <c r="I1230" s="191" t="s">
        <v>1146</v>
      </c>
      <c r="J1230" s="138"/>
      <c r="K1230" s="138"/>
      <c r="L1230" s="138"/>
      <c r="M1230" s="138"/>
      <c r="N1230" s="138"/>
      <c r="O1230" s="101"/>
      <c r="P1230" s="101"/>
    </row>
    <row r="1231" spans="1:16" s="47" customFormat="1" ht="15.75">
      <c r="A1231" s="79" t="s">
        <v>1787</v>
      </c>
      <c r="B1231" s="196" t="str">
        <f t="shared" ref="B1231:B1244" si="14">SUBSTITUTE(C1231," ","_")</f>
        <v>Ecole_Polytechnique_Architecture_et_Urbanisme</v>
      </c>
      <c r="C1231" s="194" t="s">
        <v>1782</v>
      </c>
      <c r="D1231" s="257" t="s">
        <v>1543</v>
      </c>
      <c r="E1231" s="121" t="s">
        <v>880</v>
      </c>
      <c r="F1231" s="121" t="s">
        <v>1760</v>
      </c>
      <c r="G1231" s="121"/>
      <c r="H1231" s="121"/>
      <c r="I1231" s="121"/>
      <c r="J1231" s="121"/>
      <c r="K1231" s="121"/>
      <c r="L1231" s="121"/>
      <c r="M1231" s="258"/>
      <c r="N1231" s="121"/>
      <c r="O1231" s="259"/>
      <c r="P1231" s="259"/>
    </row>
    <row r="1232" spans="1:16" s="47" customFormat="1" ht="15.75">
      <c r="A1232" s="79" t="s">
        <v>1802</v>
      </c>
      <c r="B1232" s="196" t="str">
        <f t="shared" si="14"/>
        <v>Ecole_Nationale_Supérieure_Agronomique</v>
      </c>
      <c r="C1232" s="194" t="s">
        <v>1537</v>
      </c>
      <c r="D1232" s="260" t="s">
        <v>1538</v>
      </c>
      <c r="E1232" s="138" t="s">
        <v>1761</v>
      </c>
      <c r="F1232" s="190" t="s">
        <v>1762</v>
      </c>
      <c r="G1232" s="191" t="s">
        <v>1877</v>
      </c>
      <c r="H1232" s="191" t="s">
        <v>1763</v>
      </c>
      <c r="I1232" s="191" t="s">
        <v>1878</v>
      </c>
      <c r="J1232" s="191" t="s">
        <v>1764</v>
      </c>
      <c r="K1232" s="191" t="s">
        <v>1765</v>
      </c>
      <c r="L1232" s="191" t="s">
        <v>1228</v>
      </c>
      <c r="M1232" s="191" t="s">
        <v>1879</v>
      </c>
      <c r="N1232" s="121"/>
      <c r="O1232" s="259"/>
      <c r="P1232" s="259"/>
    </row>
    <row r="1233" spans="1:16" s="47" customFormat="1" ht="15.75">
      <c r="A1233" s="79" t="s">
        <v>1788</v>
      </c>
      <c r="B1233" s="196" t="str">
        <f t="shared" si="14"/>
        <v>Ecole_Préparatoire_en_Sciences_et_Techniques_à_Alger</v>
      </c>
      <c r="C1233" s="194" t="s">
        <v>1581</v>
      </c>
      <c r="D1233" s="257" t="s">
        <v>1582</v>
      </c>
      <c r="E1233" s="256" t="s">
        <v>808</v>
      </c>
      <c r="F1233" s="194" t="s">
        <v>812</v>
      </c>
      <c r="G1233" s="194" t="s">
        <v>786</v>
      </c>
      <c r="H1233" s="194" t="s">
        <v>1766</v>
      </c>
      <c r="I1233" s="261" t="s">
        <v>806</v>
      </c>
      <c r="J1233" s="261" t="s">
        <v>804</v>
      </c>
      <c r="K1233" s="261" t="s">
        <v>1767</v>
      </c>
      <c r="L1233" s="259"/>
      <c r="M1233" s="259"/>
      <c r="N1233" s="259"/>
      <c r="O1233" s="259"/>
      <c r="P1233" s="259"/>
    </row>
    <row r="1234" spans="1:16" s="47" customFormat="1" ht="15.75">
      <c r="A1234" s="79" t="s">
        <v>1789</v>
      </c>
      <c r="B1234" s="196" t="str">
        <f t="shared" si="14"/>
        <v>Ecole_Préparatoire_en_Sciences_et_Techniques_à_Tlemcen</v>
      </c>
      <c r="C1234" s="194" t="s">
        <v>1589</v>
      </c>
      <c r="D1234" s="257" t="s">
        <v>1590</v>
      </c>
      <c r="E1234" s="121" t="s">
        <v>808</v>
      </c>
      <c r="F1234" s="262" t="s">
        <v>788</v>
      </c>
      <c r="G1234" s="263" t="s">
        <v>810</v>
      </c>
      <c r="H1234" s="263" t="s">
        <v>812</v>
      </c>
      <c r="I1234" s="259"/>
      <c r="J1234" s="259"/>
      <c r="K1234" s="259"/>
      <c r="L1234" s="259"/>
      <c r="M1234" s="259"/>
      <c r="N1234" s="259"/>
      <c r="O1234" s="259"/>
      <c r="P1234" s="259"/>
    </row>
    <row r="1235" spans="1:16" s="47" customFormat="1" ht="15.75">
      <c r="A1235" s="79" t="s">
        <v>1790</v>
      </c>
      <c r="B1235" s="196" t="str">
        <f t="shared" si="14"/>
        <v>Ecole_Supérieure_de_Commerce</v>
      </c>
      <c r="C1235" s="194" t="s">
        <v>1539</v>
      </c>
      <c r="D1235" s="260" t="s">
        <v>1540</v>
      </c>
      <c r="E1235" s="121" t="s">
        <v>1768</v>
      </c>
      <c r="F1235" s="121" t="s">
        <v>1769</v>
      </c>
      <c r="G1235" s="264" t="s">
        <v>1770</v>
      </c>
      <c r="H1235" s="263" t="s">
        <v>1771</v>
      </c>
      <c r="I1235" s="259"/>
      <c r="J1235" s="259"/>
      <c r="K1235" s="259"/>
      <c r="L1235" s="259"/>
      <c r="M1235" s="265"/>
      <c r="N1235" s="259"/>
      <c r="O1235" s="259"/>
      <c r="P1235" s="259"/>
    </row>
    <row r="1236" spans="1:16" s="47" customFormat="1" ht="15.75">
      <c r="A1236" s="197" t="s">
        <v>1791</v>
      </c>
      <c r="B1236" s="196" t="str">
        <f t="shared" si="14"/>
        <v>Ecole_Nationale_Polytechnique_de_Constantine</v>
      </c>
      <c r="C1236" s="194" t="s">
        <v>1565</v>
      </c>
      <c r="D1236" s="257" t="s">
        <v>1566</v>
      </c>
      <c r="E1236" s="121" t="s">
        <v>798</v>
      </c>
      <c r="F1236" s="121" t="s">
        <v>797</v>
      </c>
      <c r="G1236" s="263" t="s">
        <v>1772</v>
      </c>
      <c r="H1236" s="263" t="s">
        <v>1773</v>
      </c>
      <c r="I1236" s="259"/>
      <c r="J1236" s="259"/>
      <c r="K1236" s="259"/>
      <c r="L1236" s="259"/>
      <c r="M1236" s="259"/>
      <c r="N1236" s="259"/>
      <c r="O1236" s="259"/>
      <c r="P1236" s="259"/>
    </row>
    <row r="1237" spans="1:16" s="47" customFormat="1" ht="15.75">
      <c r="A1237" s="79" t="s">
        <v>1792</v>
      </c>
      <c r="B1237" s="196" t="str">
        <f t="shared" si="14"/>
        <v>Ecole_Nationale_Polytechnique_Oran</v>
      </c>
      <c r="C1237" s="194" t="s">
        <v>1783</v>
      </c>
      <c r="D1237" s="257" t="s">
        <v>1552</v>
      </c>
      <c r="E1237" s="121" t="s">
        <v>1774</v>
      </c>
      <c r="F1237" s="121" t="s">
        <v>740</v>
      </c>
      <c r="G1237" s="263" t="s">
        <v>741</v>
      </c>
      <c r="H1237" s="263" t="s">
        <v>798</v>
      </c>
      <c r="I1237" s="263" t="s">
        <v>806</v>
      </c>
      <c r="J1237" s="263" t="s">
        <v>1775</v>
      </c>
      <c r="K1237" s="263" t="s">
        <v>1776</v>
      </c>
      <c r="L1237" s="259"/>
      <c r="M1237" s="265"/>
      <c r="N1237" s="259"/>
      <c r="O1237" s="259"/>
      <c r="P1237" s="259"/>
    </row>
    <row r="1238" spans="1:16" s="47" customFormat="1" ht="15.75">
      <c r="A1238" s="197" t="s">
        <v>1793</v>
      </c>
      <c r="B1238" s="196" t="str">
        <f t="shared" si="14"/>
        <v>Ecole_Nationale_Supérieure_des_Mines_et_de_la_Métallurgie</v>
      </c>
      <c r="C1238" s="194" t="s">
        <v>1563</v>
      </c>
      <c r="D1238" s="257" t="s">
        <v>1564</v>
      </c>
      <c r="E1238" s="121" t="s">
        <v>1880</v>
      </c>
      <c r="F1238" s="259" t="s">
        <v>1779</v>
      </c>
      <c r="H1238" s="259"/>
      <c r="I1238" s="259"/>
      <c r="J1238" s="259"/>
      <c r="K1238" s="259"/>
      <c r="L1238" s="259"/>
      <c r="M1238" s="259"/>
      <c r="N1238" s="259"/>
      <c r="O1238" s="259"/>
      <c r="P1238" s="259"/>
    </row>
    <row r="1239" spans="1:16" s="47" customFormat="1" ht="15.75">
      <c r="A1239" s="79" t="s">
        <v>1794</v>
      </c>
      <c r="B1239" s="196" t="str">
        <f t="shared" si="14"/>
        <v>Ecole_Nationale_Supérieure_des_Travaux_Publics</v>
      </c>
      <c r="C1239" s="194" t="s">
        <v>658</v>
      </c>
      <c r="D1239" s="260" t="s">
        <v>1534</v>
      </c>
      <c r="E1239" s="121" t="s">
        <v>740</v>
      </c>
      <c r="F1239" s="266" t="s">
        <v>1777</v>
      </c>
      <c r="G1239" s="263" t="s">
        <v>1760</v>
      </c>
      <c r="H1239" s="263"/>
      <c r="I1239" s="263"/>
      <c r="J1239" s="263"/>
      <c r="K1239" s="263"/>
      <c r="L1239" s="263"/>
      <c r="M1239" s="263"/>
      <c r="N1239" s="263"/>
      <c r="O1239" s="259"/>
      <c r="P1239" s="259"/>
    </row>
    <row r="1240" spans="1:16" s="47" customFormat="1" ht="15.75">
      <c r="A1240" s="79" t="s">
        <v>1795</v>
      </c>
      <c r="B1240" s="196" t="str">
        <f t="shared" si="14"/>
        <v>Ecole_Nationale_Polytechnique</v>
      </c>
      <c r="C1240" s="194" t="s">
        <v>1535</v>
      </c>
      <c r="D1240" s="260" t="s">
        <v>1536</v>
      </c>
      <c r="E1240" s="267" t="s">
        <v>1881</v>
      </c>
      <c r="F1240" s="267" t="s">
        <v>1882</v>
      </c>
      <c r="G1240" s="267" t="s">
        <v>1883</v>
      </c>
      <c r="H1240" s="267" t="s">
        <v>1220</v>
      </c>
      <c r="I1240" s="267" t="s">
        <v>1781</v>
      </c>
      <c r="J1240" s="267" t="s">
        <v>740</v>
      </c>
      <c r="K1240" s="267" t="s">
        <v>1778</v>
      </c>
      <c r="L1240" s="267" t="s">
        <v>798</v>
      </c>
      <c r="M1240" s="267" t="s">
        <v>1779</v>
      </c>
      <c r="N1240" s="267" t="s">
        <v>1780</v>
      </c>
      <c r="O1240" s="267" t="s">
        <v>919</v>
      </c>
      <c r="P1240" s="259"/>
    </row>
    <row r="1241" spans="1:16" ht="15.75">
      <c r="A1241" s="79" t="s">
        <v>1796</v>
      </c>
      <c r="B1241" s="196" t="str">
        <f t="shared" si="14"/>
        <v>Ecole_Nationale_Supérieure_de_Technologie</v>
      </c>
      <c r="C1241" s="194" t="s">
        <v>1557</v>
      </c>
      <c r="D1241" s="189" t="s">
        <v>1558</v>
      </c>
      <c r="E1241" s="138" t="s">
        <v>741</v>
      </c>
      <c r="F1241" s="190" t="s">
        <v>1800</v>
      </c>
      <c r="G1241" s="190" t="s">
        <v>1884</v>
      </c>
      <c r="H1241" s="190" t="s">
        <v>1884</v>
      </c>
      <c r="I1241" s="190" t="s">
        <v>1884</v>
      </c>
      <c r="J1241" s="101"/>
      <c r="K1241" s="101"/>
      <c r="L1241" s="101"/>
      <c r="M1241" s="101"/>
      <c r="N1241" s="101"/>
      <c r="O1241" s="101"/>
      <c r="P1241" s="101"/>
    </row>
    <row r="1242" spans="1:16" ht="15.75">
      <c r="A1242" s="79" t="s">
        <v>1797</v>
      </c>
      <c r="B1242" s="196" t="str">
        <f t="shared" si="14"/>
        <v>Ecole_Normale_Supérieure_de_Constantine</v>
      </c>
      <c r="C1242" s="194" t="s">
        <v>1571</v>
      </c>
      <c r="D1242" s="189" t="s">
        <v>1572</v>
      </c>
      <c r="E1242" s="195" t="s">
        <v>788</v>
      </c>
      <c r="F1242" s="193" t="s">
        <v>1885</v>
      </c>
      <c r="G1242" s="191" t="s">
        <v>1294</v>
      </c>
      <c r="H1242" s="191" t="s">
        <v>1886</v>
      </c>
      <c r="I1242" s="191" t="s">
        <v>783</v>
      </c>
      <c r="J1242" s="191" t="s">
        <v>784</v>
      </c>
      <c r="K1242" s="101" t="s">
        <v>1888</v>
      </c>
      <c r="L1242" s="101" t="s">
        <v>1887</v>
      </c>
      <c r="N1242" s="101"/>
      <c r="O1242" s="101"/>
      <c r="P1242" s="101"/>
    </row>
    <row r="1243" spans="1:16" ht="15.75">
      <c r="A1243" s="79" t="s">
        <v>1798</v>
      </c>
      <c r="B1243" s="196" t="str">
        <f t="shared" si="14"/>
        <v>Ecole_Nationale_Supérieure_Hydraulique</v>
      </c>
      <c r="C1243" s="194" t="s">
        <v>1784</v>
      </c>
      <c r="D1243" s="189" t="s">
        <v>1547</v>
      </c>
      <c r="E1243" s="138" t="s">
        <v>1889</v>
      </c>
      <c r="F1243" s="138" t="s">
        <v>1890</v>
      </c>
      <c r="G1243" s="138" t="s">
        <v>1891</v>
      </c>
      <c r="H1243" s="138"/>
      <c r="I1243" s="101"/>
      <c r="J1243" s="101"/>
      <c r="K1243" s="101"/>
      <c r="L1243" s="101"/>
      <c r="M1243" s="192"/>
      <c r="N1243" s="101"/>
      <c r="O1243" s="101"/>
      <c r="P1243" s="101"/>
    </row>
    <row r="1244" spans="1:16" ht="15.75">
      <c r="A1244" s="79" t="s">
        <v>1799</v>
      </c>
      <c r="B1244" s="196" t="str">
        <f t="shared" si="14"/>
        <v>Ecole_Nationale_Supérieure_des_Sciences_de_la_Mer_et_de_Aménagement_du_Littoral</v>
      </c>
      <c r="C1244" s="194" t="s">
        <v>1785</v>
      </c>
      <c r="D1244" s="189" t="s">
        <v>1556</v>
      </c>
      <c r="E1244" s="138" t="s">
        <v>1892</v>
      </c>
      <c r="F1244" s="193" t="s">
        <v>1893</v>
      </c>
      <c r="G1244" s="101" t="s">
        <v>1894</v>
      </c>
      <c r="H1244" s="101"/>
      <c r="I1244" s="101"/>
      <c r="J1244" s="101"/>
      <c r="K1244" s="101"/>
      <c r="L1244" s="101"/>
      <c r="M1244" s="101"/>
      <c r="N1244" s="101"/>
      <c r="O1244" s="101"/>
      <c r="P1244" s="101"/>
    </row>
    <row r="1245" spans="1:16" ht="15.75">
      <c r="A1245" s="187" t="s">
        <v>1899</v>
      </c>
      <c r="B1245" s="188" t="s">
        <v>1570</v>
      </c>
      <c r="C1245" s="138" t="s">
        <v>812</v>
      </c>
      <c r="D1245" s="138" t="s">
        <v>808</v>
      </c>
      <c r="E1245" s="191" t="s">
        <v>1895</v>
      </c>
      <c r="F1245" s="191" t="s">
        <v>788</v>
      </c>
      <c r="G1245" s="191" t="s">
        <v>1885</v>
      </c>
      <c r="H1245" s="191" t="s">
        <v>1896</v>
      </c>
      <c r="I1245" s="191" t="s">
        <v>1897</v>
      </c>
      <c r="J1245" s="191" t="s">
        <v>1898</v>
      </c>
    </row>
    <row r="1247" spans="1:16" ht="15.75">
      <c r="C1247" s="121" t="s">
        <v>650</v>
      </c>
    </row>
    <row r="1248" spans="1:16" ht="15.75">
      <c r="C1248" s="120" t="s">
        <v>651</v>
      </c>
    </row>
    <row r="1249" spans="3:3" ht="15.75">
      <c r="C1249" s="121" t="s">
        <v>652</v>
      </c>
    </row>
    <row r="1250" spans="3:3" ht="15.75">
      <c r="C1250" s="120" t="s">
        <v>653</v>
      </c>
    </row>
    <row r="1251" spans="3:3" ht="15.75">
      <c r="C1251" s="121" t="s">
        <v>654</v>
      </c>
    </row>
    <row r="1252" spans="3:3" ht="15.75">
      <c r="C1252" s="120" t="s">
        <v>655</v>
      </c>
    </row>
    <row r="1253" spans="3:3" ht="15.75">
      <c r="C1253" s="121" t="s">
        <v>656</v>
      </c>
    </row>
    <row r="1254" spans="3:3" ht="15.75">
      <c r="C1254" s="120" t="s">
        <v>657</v>
      </c>
    </row>
    <row r="1255" spans="3:3" ht="15.75">
      <c r="C1255" s="121" t="s">
        <v>658</v>
      </c>
    </row>
    <row r="1256" spans="3:3" ht="15.75">
      <c r="C1256" s="120" t="s">
        <v>659</v>
      </c>
    </row>
    <row r="1257" spans="3:3" ht="15.75">
      <c r="C1257" s="121" t="s">
        <v>660</v>
      </c>
    </row>
    <row r="1258" spans="3:3" ht="15.75">
      <c r="C1258" s="120" t="s">
        <v>661</v>
      </c>
    </row>
    <row r="1259" spans="3:3" ht="15.75">
      <c r="C1259" s="121" t="s">
        <v>662</v>
      </c>
    </row>
    <row r="1260" spans="3:3" ht="15.75">
      <c r="C1260" s="120" t="s">
        <v>663</v>
      </c>
    </row>
    <row r="1261" spans="3:3" ht="15.75">
      <c r="C1261" s="121" t="s">
        <v>664</v>
      </c>
    </row>
    <row r="1262" spans="3:3" ht="15.75">
      <c r="C1262" s="120" t="s">
        <v>665</v>
      </c>
    </row>
    <row r="1263" spans="3:3" ht="15.75">
      <c r="C1263" s="121" t="s">
        <v>666</v>
      </c>
    </row>
    <row r="1264" spans="3:3" ht="15.75">
      <c r="C1264" s="120" t="s">
        <v>667</v>
      </c>
    </row>
    <row r="1265" spans="1:7" ht="15.75">
      <c r="C1265" s="121" t="s">
        <v>668</v>
      </c>
    </row>
    <row r="1267" spans="1:7" ht="15.75">
      <c r="A1267" s="59" t="s">
        <v>1600</v>
      </c>
      <c r="B1267" s="59" t="s">
        <v>1601</v>
      </c>
      <c r="C1267" s="250" t="s">
        <v>1837</v>
      </c>
      <c r="F1267" t="s">
        <v>1860</v>
      </c>
      <c r="G1267" s="120"/>
    </row>
    <row r="1268" spans="1:7" ht="15.75">
      <c r="A1268" s="59" t="s">
        <v>1600</v>
      </c>
      <c r="B1268" s="59" t="s">
        <v>1601</v>
      </c>
      <c r="C1268" s="250" t="s">
        <v>1838</v>
      </c>
      <c r="F1268" t="s">
        <v>1860</v>
      </c>
      <c r="G1268" s="121"/>
    </row>
    <row r="1269" spans="1:7" ht="15.75">
      <c r="A1269" s="59" t="s">
        <v>1600</v>
      </c>
      <c r="B1269" s="59" t="s">
        <v>1601</v>
      </c>
      <c r="C1269" s="250" t="s">
        <v>1839</v>
      </c>
      <c r="F1269" t="s">
        <v>1860</v>
      </c>
      <c r="G1269" s="120"/>
    </row>
    <row r="1270" spans="1:7" ht="15.75">
      <c r="A1270" s="59" t="s">
        <v>1600</v>
      </c>
      <c r="B1270" s="59" t="s">
        <v>1601</v>
      </c>
      <c r="C1270" s="250" t="s">
        <v>1840</v>
      </c>
      <c r="F1270" t="s">
        <v>1860</v>
      </c>
      <c r="G1270" s="121"/>
    </row>
    <row r="1271" spans="1:7" ht="15.75">
      <c r="A1271" s="59" t="s">
        <v>1600</v>
      </c>
      <c r="B1271" s="59" t="s">
        <v>1601</v>
      </c>
      <c r="C1271" s="250" t="s">
        <v>1841</v>
      </c>
      <c r="F1271" t="s">
        <v>1860</v>
      </c>
      <c r="G1271" s="120"/>
    </row>
    <row r="1272" spans="1:7" ht="15.75">
      <c r="A1272" s="59" t="s">
        <v>1602</v>
      </c>
      <c r="B1272" s="59" t="s">
        <v>1603</v>
      </c>
      <c r="C1272" s="251" t="s">
        <v>1837</v>
      </c>
      <c r="F1272" t="s">
        <v>1861</v>
      </c>
      <c r="G1272" s="121"/>
    </row>
    <row r="1273" spans="1:7" ht="15.75">
      <c r="A1273" s="59" t="s">
        <v>1602</v>
      </c>
      <c r="B1273" s="59" t="s">
        <v>1603</v>
      </c>
      <c r="C1273" s="250" t="s">
        <v>1842</v>
      </c>
      <c r="F1273" t="s">
        <v>1861</v>
      </c>
      <c r="G1273" s="120"/>
    </row>
    <row r="1274" spans="1:7">
      <c r="A1274" s="59" t="s">
        <v>1602</v>
      </c>
      <c r="B1274" s="59" t="s">
        <v>1603</v>
      </c>
      <c r="C1274" s="250" t="s">
        <v>1843</v>
      </c>
      <c r="F1274" t="s">
        <v>1861</v>
      </c>
    </row>
    <row r="1275" spans="1:7">
      <c r="A1275" s="59" t="s">
        <v>1604</v>
      </c>
      <c r="B1275" s="59" t="s">
        <v>1605</v>
      </c>
      <c r="C1275" s="250" t="s">
        <v>1844</v>
      </c>
      <c r="F1275" t="s">
        <v>1862</v>
      </c>
    </row>
    <row r="1276" spans="1:7">
      <c r="A1276" s="59" t="s">
        <v>1604</v>
      </c>
      <c r="B1276" s="59" t="s">
        <v>1605</v>
      </c>
      <c r="C1276" s="250" t="s">
        <v>1845</v>
      </c>
      <c r="F1276" t="s">
        <v>1862</v>
      </c>
    </row>
    <row r="1277" spans="1:7">
      <c r="A1277" s="59" t="s">
        <v>1604</v>
      </c>
      <c r="B1277" s="59" t="s">
        <v>1605</v>
      </c>
      <c r="C1277" s="250" t="s">
        <v>1846</v>
      </c>
      <c r="F1277" t="s">
        <v>1862</v>
      </c>
    </row>
    <row r="1278" spans="1:7">
      <c r="A1278" s="59" t="s">
        <v>1606</v>
      </c>
      <c r="B1278" s="59" t="s">
        <v>1607</v>
      </c>
      <c r="C1278" s="250" t="s">
        <v>1847</v>
      </c>
      <c r="F1278" t="s">
        <v>1863</v>
      </c>
    </row>
    <row r="1279" spans="1:7">
      <c r="A1279" s="59" t="s">
        <v>1606</v>
      </c>
      <c r="B1279" s="59" t="s">
        <v>1607</v>
      </c>
      <c r="C1279" s="250" t="s">
        <v>1848</v>
      </c>
      <c r="F1279" t="s">
        <v>1863</v>
      </c>
    </row>
    <row r="1280" spans="1:7">
      <c r="A1280" s="59" t="s">
        <v>1606</v>
      </c>
      <c r="B1280" s="59" t="s">
        <v>1607</v>
      </c>
      <c r="C1280" s="250" t="s">
        <v>1849</v>
      </c>
      <c r="F1280" t="s">
        <v>1863</v>
      </c>
    </row>
    <row r="1281" spans="1:6">
      <c r="A1281" s="59" t="s">
        <v>1606</v>
      </c>
      <c r="B1281" s="59" t="s">
        <v>1607</v>
      </c>
      <c r="C1281" s="250" t="s">
        <v>1843</v>
      </c>
      <c r="F1281" t="s">
        <v>1863</v>
      </c>
    </row>
    <row r="1282" spans="1:6">
      <c r="A1282" s="59" t="s">
        <v>1606</v>
      </c>
      <c r="B1282" s="59" t="s">
        <v>1607</v>
      </c>
      <c r="C1282" s="250" t="s">
        <v>1850</v>
      </c>
      <c r="F1282" t="s">
        <v>1863</v>
      </c>
    </row>
    <row r="1283" spans="1:6">
      <c r="A1283" s="59" t="s">
        <v>1608</v>
      </c>
      <c r="B1283" s="59" t="s">
        <v>1609</v>
      </c>
      <c r="C1283" s="250" t="s">
        <v>1843</v>
      </c>
      <c r="F1283" t="s">
        <v>1864</v>
      </c>
    </row>
    <row r="1284" spans="1:6">
      <c r="A1284" s="59" t="s">
        <v>1608</v>
      </c>
      <c r="B1284" s="59" t="s">
        <v>1609</v>
      </c>
      <c r="C1284" s="250" t="s">
        <v>1849</v>
      </c>
      <c r="F1284" t="s">
        <v>1864</v>
      </c>
    </row>
    <row r="1285" spans="1:6">
      <c r="A1285" s="59" t="s">
        <v>1608</v>
      </c>
      <c r="B1285" s="59" t="s">
        <v>1609</v>
      </c>
      <c r="C1285" s="250" t="s">
        <v>1851</v>
      </c>
      <c r="F1285" t="s">
        <v>1864</v>
      </c>
    </row>
    <row r="1286" spans="1:6">
      <c r="A1286" s="59" t="s">
        <v>1608</v>
      </c>
      <c r="B1286" s="59" t="s">
        <v>1609</v>
      </c>
      <c r="C1286" s="250" t="s">
        <v>1852</v>
      </c>
      <c r="F1286" t="s">
        <v>1864</v>
      </c>
    </row>
    <row r="1287" spans="1:6">
      <c r="A1287" s="59" t="s">
        <v>1608</v>
      </c>
      <c r="B1287" s="59" t="s">
        <v>1609</v>
      </c>
      <c r="C1287" s="250" t="s">
        <v>1853</v>
      </c>
      <c r="F1287" t="s">
        <v>1864</v>
      </c>
    </row>
    <row r="1288" spans="1:6">
      <c r="A1288" s="59" t="s">
        <v>1610</v>
      </c>
      <c r="B1288" s="59" t="s">
        <v>1611</v>
      </c>
      <c r="C1288" s="250" t="s">
        <v>1839</v>
      </c>
      <c r="F1288" t="s">
        <v>1865</v>
      </c>
    </row>
    <row r="1289" spans="1:6">
      <c r="A1289" s="59" t="s">
        <v>1610</v>
      </c>
      <c r="B1289" s="59" t="s">
        <v>1611</v>
      </c>
      <c r="C1289" s="250" t="s">
        <v>1854</v>
      </c>
      <c r="F1289" t="s">
        <v>1865</v>
      </c>
    </row>
    <row r="1290" spans="1:6">
      <c r="A1290" s="59" t="s">
        <v>646</v>
      </c>
      <c r="B1290" s="59" t="s">
        <v>1613</v>
      </c>
      <c r="C1290" s="250" t="s">
        <v>1839</v>
      </c>
      <c r="F1290" t="s">
        <v>1866</v>
      </c>
    </row>
    <row r="1291" spans="1:6">
      <c r="A1291" s="59" t="s">
        <v>646</v>
      </c>
      <c r="B1291" s="59" t="s">
        <v>1613</v>
      </c>
      <c r="C1291" s="250" t="s">
        <v>1855</v>
      </c>
      <c r="F1291" t="s">
        <v>1866</v>
      </c>
    </row>
    <row r="1292" spans="1:6">
      <c r="A1292" s="59" t="s">
        <v>646</v>
      </c>
      <c r="B1292" s="59" t="s">
        <v>1613</v>
      </c>
      <c r="C1292" s="250" t="s">
        <v>1856</v>
      </c>
      <c r="F1292" t="s">
        <v>1866</v>
      </c>
    </row>
    <row r="1293" spans="1:6">
      <c r="A1293" s="59" t="s">
        <v>1614</v>
      </c>
      <c r="B1293" s="59" t="s">
        <v>1615</v>
      </c>
      <c r="C1293" s="252"/>
      <c r="F1293" t="s">
        <v>1867</v>
      </c>
    </row>
    <row r="1294" spans="1:6">
      <c r="A1294" s="59" t="s">
        <v>1616</v>
      </c>
      <c r="B1294" s="59" t="s">
        <v>1617</v>
      </c>
      <c r="C1294" s="250" t="s">
        <v>1850</v>
      </c>
      <c r="F1294" t="s">
        <v>1868</v>
      </c>
    </row>
    <row r="1295" spans="1:6">
      <c r="A1295" s="59" t="s">
        <v>1616</v>
      </c>
      <c r="B1295" s="59" t="s">
        <v>1617</v>
      </c>
      <c r="C1295" s="250" t="s">
        <v>1857</v>
      </c>
      <c r="F1295" t="s">
        <v>1868</v>
      </c>
    </row>
    <row r="1296" spans="1:6">
      <c r="A1296" s="59" t="s">
        <v>1616</v>
      </c>
      <c r="B1296" s="59" t="s">
        <v>1617</v>
      </c>
      <c r="C1296" s="250" t="s">
        <v>1858</v>
      </c>
      <c r="F1296" t="s">
        <v>1868</v>
      </c>
    </row>
    <row r="1297" spans="1:6">
      <c r="A1297" s="59" t="s">
        <v>1859</v>
      </c>
      <c r="B1297" s="59" t="s">
        <v>1619</v>
      </c>
      <c r="C1297" s="252"/>
      <c r="F1297" t="s">
        <v>1869</v>
      </c>
    </row>
  </sheetData>
  <sheetProtection password="C486" sheet="1" objects="1" scenarios="1"/>
  <autoFilter ref="A234:F234">
    <sortState ref="A235:F1111">
      <sortCondition ref="C234"/>
    </sortState>
  </autoFilter>
  <mergeCells count="2">
    <mergeCell ref="A219:A225"/>
    <mergeCell ref="E39:F39"/>
  </mergeCells>
  <pageMargins left="0.7" right="0.7" top="0.75" bottom="0.75" header="0.3" footer="0.3"/>
  <pageSetup paperSize="9" orientation="portrait" horizontalDpi="4294967292" verticalDpi="0" r:id="rId1"/>
</worksheet>
</file>

<file path=xl/worksheets/sheet3.xml><?xml version="1.0" encoding="utf-8"?>
<worksheet xmlns="http://schemas.openxmlformats.org/spreadsheetml/2006/main" xmlns:r="http://schemas.openxmlformats.org/officeDocument/2006/relationships">
  <sheetPr codeName="Feuil3">
    <tabColor theme="1" tint="4.9989318521683403E-2"/>
  </sheetPr>
  <dimension ref="A1:AZ171"/>
  <sheetViews>
    <sheetView showGridLines="0" showRowColHeaders="0" tabSelected="1" view="pageBreakPreview" topLeftCell="B1" zoomScaleSheetLayoutView="100" zoomScalePageLayoutView="70" workbookViewId="0">
      <selection activeCell="W113" sqref="W113:AJ120"/>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6"/>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420" t="s">
        <v>1746</v>
      </c>
      <c r="AH1" s="421"/>
      <c r="AI1" s="421"/>
      <c r="AJ1" s="421"/>
      <c r="AK1" s="421"/>
      <c r="AL1" s="421"/>
      <c r="AM1" s="421"/>
      <c r="AN1" s="421"/>
      <c r="AO1" s="421"/>
      <c r="AP1" s="421"/>
      <c r="AQ1" s="421"/>
      <c r="AR1" s="422"/>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23"/>
      <c r="AH2" s="424"/>
      <c r="AI2" s="424"/>
      <c r="AJ2" s="424"/>
      <c r="AK2" s="424"/>
      <c r="AL2" s="424"/>
      <c r="AM2" s="424"/>
      <c r="AN2" s="424"/>
      <c r="AO2" s="424"/>
      <c r="AP2" s="424"/>
      <c r="AQ2" s="424"/>
      <c r="AR2" s="425"/>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23"/>
      <c r="AH3" s="424"/>
      <c r="AI3" s="424"/>
      <c r="AJ3" s="424"/>
      <c r="AK3" s="424"/>
      <c r="AL3" s="424"/>
      <c r="AM3" s="424"/>
      <c r="AN3" s="424"/>
      <c r="AO3" s="424"/>
      <c r="AP3" s="424"/>
      <c r="AQ3" s="424"/>
      <c r="AR3" s="425"/>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23"/>
      <c r="AH4" s="424"/>
      <c r="AI4" s="424"/>
      <c r="AJ4" s="424"/>
      <c r="AK4" s="424"/>
      <c r="AL4" s="424"/>
      <c r="AM4" s="424"/>
      <c r="AN4" s="424"/>
      <c r="AO4" s="424"/>
      <c r="AP4" s="424"/>
      <c r="AQ4" s="424"/>
      <c r="AR4" s="425"/>
    </row>
    <row r="5" spans="2:44" ht="24.95" customHeight="1" thickBot="1">
      <c r="B5" s="414" t="s">
        <v>1726</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26"/>
      <c r="AH5" s="427"/>
      <c r="AI5" s="427"/>
      <c r="AJ5" s="427"/>
      <c r="AK5" s="427"/>
      <c r="AL5" s="427"/>
      <c r="AM5" s="427"/>
      <c r="AN5" s="427"/>
      <c r="AO5" s="427"/>
      <c r="AP5" s="427"/>
      <c r="AQ5" s="427"/>
      <c r="AR5" s="428"/>
    </row>
    <row r="6" spans="2:44" ht="3.95" customHeight="1">
      <c r="B6" s="159"/>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0" t="s">
        <v>1725</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2"/>
      <c r="AR7" s="160"/>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416" t="s">
        <v>704</v>
      </c>
      <c r="E9" s="416"/>
      <c r="F9" s="416"/>
      <c r="G9" s="6" t="s">
        <v>1</v>
      </c>
      <c r="H9" s="300"/>
      <c r="I9" s="301"/>
      <c r="J9" s="301"/>
      <c r="K9" s="301"/>
      <c r="L9" s="301"/>
      <c r="M9" s="301"/>
      <c r="N9" s="301"/>
      <c r="O9" s="301"/>
      <c r="P9" s="301"/>
      <c r="Q9" s="301"/>
      <c r="R9" s="301"/>
      <c r="S9" s="301"/>
      <c r="T9" s="301"/>
      <c r="U9" s="301"/>
      <c r="V9" s="301"/>
      <c r="W9" s="301"/>
      <c r="X9" s="301"/>
      <c r="Y9" s="301"/>
      <c r="Z9" s="301"/>
      <c r="AA9" s="301"/>
      <c r="AB9" s="302"/>
      <c r="AC9" s="6" t="s">
        <v>1</v>
      </c>
      <c r="AD9" s="417" t="s">
        <v>1718</v>
      </c>
      <c r="AE9" s="418"/>
      <c r="AF9" s="418"/>
      <c r="AG9" s="418"/>
      <c r="AH9" s="418"/>
      <c r="AI9" s="418"/>
      <c r="AJ9" s="419"/>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7"/>
    </row>
    <row r="11" spans="2:44" ht="15" customHeight="1">
      <c r="B11" s="22"/>
      <c r="C11" s="2"/>
      <c r="D11" s="416" t="s">
        <v>705</v>
      </c>
      <c r="E11" s="416"/>
      <c r="F11" s="416"/>
      <c r="G11" s="6" t="s">
        <v>1</v>
      </c>
      <c r="H11" s="303"/>
      <c r="I11" s="303"/>
      <c r="J11" s="303"/>
      <c r="K11" s="7"/>
      <c r="L11" s="7"/>
      <c r="M11" s="7"/>
      <c r="N11" s="2"/>
      <c r="O11" s="2"/>
      <c r="P11" s="7"/>
      <c r="Q11" s="7"/>
      <c r="R11" s="92"/>
      <c r="S11" s="92"/>
      <c r="T11" s="269" t="s">
        <v>1710</v>
      </c>
      <c r="U11" s="307" t="s">
        <v>1728</v>
      </c>
      <c r="V11" s="308"/>
      <c r="W11" s="308"/>
      <c r="X11" s="308"/>
      <c r="Y11" s="309"/>
      <c r="Z11" s="6" t="s">
        <v>1</v>
      </c>
      <c r="AA11" s="300"/>
      <c r="AB11" s="301"/>
      <c r="AC11" s="301"/>
      <c r="AD11" s="301"/>
      <c r="AE11" s="301"/>
      <c r="AF11" s="301"/>
      <c r="AG11" s="301"/>
      <c r="AH11" s="301"/>
      <c r="AI11" s="301"/>
      <c r="AJ11" s="302"/>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416" t="s">
        <v>706</v>
      </c>
      <c r="E13" s="416"/>
      <c r="F13" s="416"/>
      <c r="G13" s="6" t="s">
        <v>1</v>
      </c>
      <c r="H13" s="300"/>
      <c r="I13" s="301"/>
      <c r="J13" s="301"/>
      <c r="K13" s="301"/>
      <c r="L13" s="301"/>
      <c r="M13" s="301"/>
      <c r="N13" s="301"/>
      <c r="O13" s="301"/>
      <c r="P13" s="301"/>
      <c r="Q13" s="301"/>
      <c r="R13" s="302"/>
      <c r="S13" s="92"/>
      <c r="T13" s="146"/>
      <c r="U13" s="328"/>
      <c r="V13" s="329"/>
      <c r="W13" s="329"/>
      <c r="X13" s="329"/>
      <c r="Y13" s="329"/>
      <c r="Z13" s="329"/>
      <c r="AA13" s="329"/>
      <c r="AB13" s="330"/>
      <c r="AC13" s="6" t="s">
        <v>1</v>
      </c>
      <c r="AD13" s="334" t="s">
        <v>1711</v>
      </c>
      <c r="AE13" s="335"/>
      <c r="AF13" s="335"/>
      <c r="AG13" s="335"/>
      <c r="AH13" s="335"/>
      <c r="AI13" s="335"/>
      <c r="AJ13" s="336"/>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1"/>
      <c r="C15" s="310" t="s">
        <v>644</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2"/>
      <c r="AR15" s="160"/>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07" t="s">
        <v>1743</v>
      </c>
      <c r="E17" s="308"/>
      <c r="F17" s="309"/>
      <c r="G17" s="6" t="s">
        <v>1</v>
      </c>
      <c r="H17" s="300"/>
      <c r="I17" s="301"/>
      <c r="J17" s="301"/>
      <c r="K17" s="301"/>
      <c r="L17" s="301"/>
      <c r="M17" s="301"/>
      <c r="N17" s="302"/>
      <c r="O17" s="92"/>
      <c r="P17" s="300"/>
      <c r="Q17" s="301"/>
      <c r="R17" s="301"/>
      <c r="S17" s="301"/>
      <c r="T17" s="301"/>
      <c r="U17" s="301"/>
      <c r="V17" s="301"/>
      <c r="W17" s="301"/>
      <c r="X17" s="301"/>
      <c r="Y17" s="301"/>
      <c r="Z17" s="302"/>
      <c r="AA17" s="92"/>
      <c r="AB17" s="300"/>
      <c r="AC17" s="301"/>
      <c r="AD17" s="301"/>
      <c r="AE17" s="301"/>
      <c r="AF17" s="301"/>
      <c r="AG17" s="301"/>
      <c r="AH17" s="301"/>
      <c r="AI17" s="301"/>
      <c r="AJ17" s="302"/>
      <c r="AK17" s="2"/>
      <c r="AL17" s="2"/>
      <c r="AM17" s="2"/>
      <c r="AN17" s="2"/>
      <c r="AO17" s="2"/>
      <c r="AP17" s="2"/>
      <c r="AQ17" s="2"/>
      <c r="AR17" s="3"/>
      <c r="AV17" s="158"/>
      <c r="AW17" s="158"/>
      <c r="AX17" s="158"/>
      <c r="AY17" s="158"/>
      <c r="AZ17" s="158"/>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8"/>
      <c r="AW18" s="158"/>
      <c r="AX18" s="158"/>
      <c r="AY18" s="158"/>
      <c r="AZ18" s="158"/>
    </row>
    <row r="19" spans="2:52" ht="17.100000000000001" customHeight="1">
      <c r="B19" s="22"/>
      <c r="C19" s="310" t="s">
        <v>1509</v>
      </c>
      <c r="D19" s="311"/>
      <c r="E19" s="311"/>
      <c r="F19" s="311"/>
      <c r="G19" s="311"/>
      <c r="H19" s="311"/>
      <c r="I19" s="311"/>
      <c r="J19" s="311"/>
      <c r="K19" s="311"/>
      <c r="L19" s="311"/>
      <c r="M19" s="311"/>
      <c r="N19" s="311"/>
      <c r="O19" s="311"/>
      <c r="P19" s="311"/>
      <c r="Q19" s="311"/>
      <c r="R19" s="117"/>
      <c r="S19" s="435" t="s">
        <v>1719</v>
      </c>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6"/>
      <c r="AR19" s="162"/>
      <c r="AS19" s="176"/>
      <c r="AT19" s="1" t="s">
        <v>1510</v>
      </c>
      <c r="AV19" s="158" t="s">
        <v>98</v>
      </c>
      <c r="AW19" s="158" t="s">
        <v>98</v>
      </c>
      <c r="AX19" s="158"/>
      <c r="AY19" s="158"/>
      <c r="AZ19" s="158"/>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8"/>
      <c r="AW20" s="158"/>
      <c r="AX20" s="158"/>
      <c r="AY20" s="158"/>
      <c r="AZ20" s="158"/>
    </row>
    <row r="21" spans="2:52" ht="15" customHeight="1">
      <c r="B21" s="22"/>
      <c r="C21" s="21"/>
      <c r="D21" s="408"/>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10"/>
      <c r="AK21" s="2"/>
      <c r="AL21" s="2"/>
      <c r="AM21" s="2"/>
      <c r="AN21" s="2"/>
      <c r="AO21" s="2"/>
      <c r="AP21" s="2"/>
      <c r="AQ21" s="2"/>
      <c r="AR21" s="3"/>
      <c r="AV21" s="158"/>
      <c r="AW21" s="158"/>
      <c r="AX21" s="158"/>
      <c r="AY21" s="158"/>
      <c r="AZ21" s="158"/>
    </row>
    <row r="22" spans="2:52" ht="15" customHeight="1">
      <c r="B22" s="22"/>
      <c r="C22" s="21"/>
      <c r="D22" s="411"/>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3"/>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0" t="s">
        <v>1727</v>
      </c>
      <c r="D24" s="311"/>
      <c r="E24" s="311"/>
      <c r="F24" s="311"/>
      <c r="G24" s="311"/>
      <c r="H24" s="311"/>
      <c r="I24" s="311"/>
      <c r="J24" s="311"/>
      <c r="K24" s="311"/>
      <c r="L24" s="311"/>
      <c r="M24" s="311"/>
      <c r="N24" s="311"/>
      <c r="O24" s="311"/>
      <c r="P24" s="311"/>
      <c r="Q24" s="311"/>
      <c r="R24" s="311"/>
      <c r="S24" s="311"/>
      <c r="T24" s="311"/>
      <c r="U24" s="311"/>
      <c r="V24" s="311"/>
      <c r="W24" s="311"/>
      <c r="X24" s="311"/>
      <c r="Y24" s="435" t="s">
        <v>1735</v>
      </c>
      <c r="Z24" s="435"/>
      <c r="AA24" s="435"/>
      <c r="AB24" s="435"/>
      <c r="AC24" s="435"/>
      <c r="AD24" s="435"/>
      <c r="AE24" s="435"/>
      <c r="AF24" s="435"/>
      <c r="AG24" s="435"/>
      <c r="AH24" s="435"/>
      <c r="AI24" s="435"/>
      <c r="AJ24" s="435"/>
      <c r="AK24" s="435"/>
      <c r="AL24" s="435"/>
      <c r="AM24" s="435"/>
      <c r="AN24" s="435"/>
      <c r="AO24" s="435"/>
      <c r="AP24" s="435"/>
      <c r="AQ24" s="436"/>
      <c r="AR24" s="162"/>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3"/>
      <c r="C26" s="21"/>
      <c r="D26" s="386"/>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8"/>
      <c r="AK26" s="2"/>
      <c r="AL26" s="2"/>
      <c r="AM26" s="2"/>
      <c r="AN26" s="2"/>
      <c r="AO26" s="2"/>
      <c r="AP26" s="2"/>
      <c r="AQ26" s="2"/>
      <c r="AR26" s="3"/>
    </row>
    <row r="27" spans="2:52" ht="15" customHeight="1">
      <c r="B27" s="163"/>
      <c r="C27" s="21"/>
      <c r="D27" s="389"/>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1"/>
      <c r="AK27" s="2"/>
      <c r="AL27" s="2"/>
      <c r="AM27" s="2"/>
      <c r="AN27" s="2"/>
      <c r="AO27" s="2"/>
      <c r="AP27" s="2"/>
      <c r="AQ27" s="2"/>
      <c r="AR27" s="3"/>
    </row>
    <row r="28" spans="2:52" ht="15" customHeight="1">
      <c r="B28" s="163"/>
      <c r="C28" s="21"/>
      <c r="D28" s="389"/>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1"/>
      <c r="AK28" s="2"/>
      <c r="AL28" s="2"/>
      <c r="AM28" s="2"/>
      <c r="AN28" s="2"/>
      <c r="AO28" s="2"/>
      <c r="AP28" s="2"/>
      <c r="AQ28" s="2"/>
      <c r="AR28" s="3"/>
    </row>
    <row r="29" spans="2:52" ht="15" customHeight="1">
      <c r="B29" s="163"/>
      <c r="C29" s="21"/>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1"/>
      <c r="AK29" s="2"/>
      <c r="AL29" s="2"/>
      <c r="AM29" s="2"/>
      <c r="AN29" s="2"/>
      <c r="AO29" s="2"/>
      <c r="AP29" s="2"/>
      <c r="AQ29" s="2"/>
      <c r="AR29" s="3"/>
    </row>
    <row r="30" spans="2:52" ht="15" customHeight="1">
      <c r="B30" s="163"/>
      <c r="C30" s="21"/>
      <c r="D30" s="389"/>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1"/>
      <c r="AK30" s="2"/>
      <c r="AL30" s="2"/>
      <c r="AM30" s="2"/>
      <c r="AN30" s="2"/>
      <c r="AO30" s="2"/>
      <c r="AP30" s="2"/>
      <c r="AQ30" s="2"/>
      <c r="AR30" s="3"/>
    </row>
    <row r="31" spans="2:52" ht="15" customHeight="1">
      <c r="B31" s="163"/>
      <c r="C31" s="21"/>
      <c r="D31" s="389"/>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1"/>
      <c r="AK31" s="2"/>
      <c r="AL31" s="2"/>
      <c r="AM31" s="2"/>
      <c r="AN31" s="2"/>
      <c r="AO31" s="2"/>
      <c r="AP31" s="2"/>
      <c r="AQ31" s="2"/>
      <c r="AR31" s="3"/>
    </row>
    <row r="32" spans="2:52" ht="15" customHeight="1">
      <c r="B32" s="163"/>
      <c r="C32" s="21"/>
      <c r="D32" s="389"/>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1"/>
      <c r="AK32" s="2"/>
      <c r="AL32" s="2"/>
      <c r="AM32" s="2"/>
      <c r="AN32" s="2"/>
      <c r="AO32" s="2"/>
      <c r="AP32" s="2"/>
      <c r="AQ32" s="2"/>
      <c r="AR32" s="3"/>
    </row>
    <row r="33" spans="2:44" ht="15" customHeight="1">
      <c r="B33" s="163"/>
      <c r="C33" s="21"/>
      <c r="D33" s="389"/>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1"/>
      <c r="AK33" s="2"/>
      <c r="AL33" s="2"/>
      <c r="AM33" s="2"/>
      <c r="AN33" s="2"/>
      <c r="AO33" s="2"/>
      <c r="AP33" s="2"/>
      <c r="AQ33" s="2"/>
      <c r="AR33" s="3"/>
    </row>
    <row r="34" spans="2:44" ht="15" customHeight="1">
      <c r="B34" s="163"/>
      <c r="C34" s="21"/>
      <c r="D34" s="389"/>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2"/>
      <c r="AL34" s="2"/>
      <c r="AM34" s="2"/>
      <c r="AN34" s="2"/>
      <c r="AO34" s="2"/>
      <c r="AP34" s="2"/>
      <c r="AQ34" s="2"/>
      <c r="AR34" s="3"/>
    </row>
    <row r="35" spans="2:44" ht="15" customHeight="1">
      <c r="B35" s="163"/>
      <c r="C35" s="21"/>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1"/>
      <c r="AK35" s="2"/>
      <c r="AL35" s="2"/>
      <c r="AM35" s="2"/>
      <c r="AN35" s="2"/>
      <c r="AO35" s="2"/>
      <c r="AP35" s="2"/>
      <c r="AQ35" s="2"/>
      <c r="AR35" s="3"/>
    </row>
    <row r="36" spans="2:44" ht="15" customHeight="1">
      <c r="B36" s="163"/>
      <c r="C36" s="21"/>
      <c r="D36" s="389"/>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1"/>
      <c r="AK36" s="2"/>
      <c r="AL36" s="2"/>
      <c r="AM36" s="2"/>
      <c r="AN36" s="2"/>
      <c r="AO36" s="2"/>
      <c r="AP36" s="2"/>
      <c r="AQ36" s="2"/>
      <c r="AR36" s="3"/>
    </row>
    <row r="37" spans="2:44" ht="15" customHeight="1">
      <c r="B37" s="163"/>
      <c r="C37" s="21"/>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0" t="s">
        <v>1734</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2"/>
      <c r="AR39" s="164"/>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95" t="s">
        <v>1729</v>
      </c>
      <c r="E41" s="396"/>
      <c r="F41" s="396"/>
      <c r="G41" s="396"/>
      <c r="H41" s="396"/>
      <c r="I41" s="396"/>
      <c r="J41" s="396"/>
      <c r="K41" s="396"/>
      <c r="L41" s="397"/>
      <c r="M41" s="6" t="s">
        <v>1</v>
      </c>
      <c r="N41" s="342"/>
      <c r="O41" s="343"/>
      <c r="P41" s="343"/>
      <c r="Q41" s="343"/>
      <c r="R41" s="344"/>
      <c r="S41" s="92"/>
      <c r="T41" s="92" t="s">
        <v>718</v>
      </c>
      <c r="U41" s="395" t="s">
        <v>1733</v>
      </c>
      <c r="V41" s="396"/>
      <c r="W41" s="396"/>
      <c r="X41" s="396"/>
      <c r="Y41" s="396"/>
      <c r="Z41" s="396"/>
      <c r="AA41" s="396"/>
      <c r="AB41" s="396"/>
      <c r="AC41" s="396"/>
      <c r="AD41" s="397"/>
      <c r="AE41" s="6" t="s">
        <v>1</v>
      </c>
      <c r="AF41" s="405" t="str">
        <f>IF(COUNTBLANK(AF43)+COUNTBLANK(AF45)+COUNTBLANK(AF47)=3,"",SUM(AF43,AF45,AF47))</f>
        <v/>
      </c>
      <c r="AG41" s="406"/>
      <c r="AH41" s="406"/>
      <c r="AI41" s="406"/>
      <c r="AJ41" s="407"/>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395" t="s">
        <v>1730</v>
      </c>
      <c r="E43" s="396"/>
      <c r="F43" s="396"/>
      <c r="G43" s="396"/>
      <c r="H43" s="396"/>
      <c r="I43" s="396"/>
      <c r="J43" s="396"/>
      <c r="K43" s="396"/>
      <c r="L43" s="397"/>
      <c r="M43" s="6" t="s">
        <v>1</v>
      </c>
      <c r="N43" s="342"/>
      <c r="O43" s="343"/>
      <c r="P43" s="343"/>
      <c r="Q43" s="343"/>
      <c r="R43" s="344"/>
      <c r="S43" s="92"/>
      <c r="T43" s="153" t="s">
        <v>715</v>
      </c>
      <c r="U43" s="395" t="s">
        <v>1832</v>
      </c>
      <c r="V43" s="396"/>
      <c r="W43" s="396"/>
      <c r="X43" s="396"/>
      <c r="Y43" s="396"/>
      <c r="Z43" s="396"/>
      <c r="AA43" s="396"/>
      <c r="AB43" s="396"/>
      <c r="AC43" s="396"/>
      <c r="AD43" s="397"/>
      <c r="AE43" s="6" t="s">
        <v>1</v>
      </c>
      <c r="AF43" s="342"/>
      <c r="AG43" s="343"/>
      <c r="AH43" s="343"/>
      <c r="AI43" s="343"/>
      <c r="AJ43" s="344"/>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5"/>
      <c r="C45" s="5"/>
      <c r="D45" s="395" t="s">
        <v>1731</v>
      </c>
      <c r="E45" s="396"/>
      <c r="F45" s="396"/>
      <c r="G45" s="396"/>
      <c r="H45" s="396"/>
      <c r="I45" s="396"/>
      <c r="J45" s="396"/>
      <c r="K45" s="396"/>
      <c r="L45" s="397"/>
      <c r="M45" s="6" t="s">
        <v>1</v>
      </c>
      <c r="N45" s="342"/>
      <c r="O45" s="343"/>
      <c r="P45" s="343"/>
      <c r="Q45" s="343"/>
      <c r="R45" s="344"/>
      <c r="S45" s="92"/>
      <c r="T45" s="153" t="s">
        <v>716</v>
      </c>
      <c r="U45" s="395" t="s">
        <v>1833</v>
      </c>
      <c r="V45" s="396"/>
      <c r="W45" s="396"/>
      <c r="X45" s="396"/>
      <c r="Y45" s="396"/>
      <c r="Z45" s="396"/>
      <c r="AA45" s="396"/>
      <c r="AB45" s="396"/>
      <c r="AC45" s="396"/>
      <c r="AD45" s="397"/>
      <c r="AE45" s="6" t="s">
        <v>1</v>
      </c>
      <c r="AF45" s="342"/>
      <c r="AG45" s="343"/>
      <c r="AH45" s="343"/>
      <c r="AI45" s="343"/>
      <c r="AJ45" s="344"/>
      <c r="AK45" s="2"/>
      <c r="AL45" s="2"/>
      <c r="AM45" s="2"/>
      <c r="AN45" s="2"/>
      <c r="AO45" s="2"/>
      <c r="AP45" s="2"/>
      <c r="AQ45" s="2"/>
      <c r="AR45" s="3"/>
    </row>
    <row r="46" spans="2:44" ht="3.95" customHeight="1">
      <c r="B46" s="165"/>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395" t="s">
        <v>1732</v>
      </c>
      <c r="E47" s="396"/>
      <c r="F47" s="396"/>
      <c r="G47" s="396"/>
      <c r="H47" s="396"/>
      <c r="I47" s="396"/>
      <c r="J47" s="396"/>
      <c r="K47" s="396"/>
      <c r="L47" s="397"/>
      <c r="M47" s="6" t="s">
        <v>1</v>
      </c>
      <c r="N47" s="342"/>
      <c r="O47" s="343"/>
      <c r="P47" s="343"/>
      <c r="Q47" s="343"/>
      <c r="R47" s="344"/>
      <c r="S47" s="92"/>
      <c r="T47" s="153" t="s">
        <v>717</v>
      </c>
      <c r="U47" s="395" t="s">
        <v>1834</v>
      </c>
      <c r="V47" s="396"/>
      <c r="W47" s="396"/>
      <c r="X47" s="396"/>
      <c r="Y47" s="396"/>
      <c r="Z47" s="396"/>
      <c r="AA47" s="396"/>
      <c r="AB47" s="396"/>
      <c r="AC47" s="396"/>
      <c r="AD47" s="397"/>
      <c r="AE47" s="6" t="s">
        <v>1</v>
      </c>
      <c r="AF47" s="342"/>
      <c r="AG47" s="343"/>
      <c r="AH47" s="343"/>
      <c r="AI47" s="343"/>
      <c r="AJ47" s="344"/>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4" t="s">
        <v>1493</v>
      </c>
      <c r="U49" s="395" t="s">
        <v>1807</v>
      </c>
      <c r="V49" s="396"/>
      <c r="W49" s="396"/>
      <c r="X49" s="396"/>
      <c r="Y49" s="396"/>
      <c r="Z49" s="396"/>
      <c r="AA49" s="396"/>
      <c r="AB49" s="396"/>
      <c r="AC49" s="396"/>
      <c r="AD49" s="397"/>
      <c r="AE49" s="6" t="s">
        <v>1</v>
      </c>
      <c r="AF49" s="405" t="str">
        <f>IF(COUNTBLANK(N41)+COUNTBLANK(N43)+COUNTBLANK(N45)+COUNTBLANK(N47)+COUNTBLANK(AF41)=5,"",SUM(N41,N43,N45,N47,AF41))</f>
        <v/>
      </c>
      <c r="AG49" s="406"/>
      <c r="AH49" s="406"/>
      <c r="AI49" s="406"/>
      <c r="AJ49" s="407"/>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6"/>
      <c r="C52" s="310" t="s">
        <v>1712</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2"/>
      <c r="AR52" s="160"/>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7" t="s">
        <v>1715</v>
      </c>
      <c r="E54" s="98"/>
      <c r="F54" s="306" t="s">
        <v>722</v>
      </c>
      <c r="G54" s="306"/>
      <c r="H54" s="306"/>
      <c r="I54" s="92"/>
      <c r="J54" s="145" t="s">
        <v>1713</v>
      </c>
      <c r="K54" s="92"/>
      <c r="L54" s="148" t="s">
        <v>626</v>
      </c>
      <c r="M54" s="92"/>
      <c r="N54" s="399" t="s">
        <v>629</v>
      </c>
      <c r="O54" s="400"/>
      <c r="P54" s="400"/>
      <c r="Q54" s="401"/>
      <c r="R54" s="155"/>
      <c r="S54" s="437" t="s">
        <v>628</v>
      </c>
      <c r="T54" s="438"/>
      <c r="U54" s="439"/>
      <c r="V54" s="2"/>
      <c r="W54" s="307" t="s">
        <v>6</v>
      </c>
      <c r="X54" s="308"/>
      <c r="Y54" s="308"/>
      <c r="Z54" s="309"/>
      <c r="AA54" s="98"/>
      <c r="AB54" s="147" t="s">
        <v>627</v>
      </c>
      <c r="AC54" s="98"/>
      <c r="AD54" s="429" t="s">
        <v>1716</v>
      </c>
      <c r="AE54" s="430"/>
      <c r="AF54" s="430"/>
      <c r="AG54" s="430"/>
      <c r="AH54" s="430"/>
      <c r="AI54" s="430"/>
      <c r="AJ54" s="431"/>
      <c r="AK54" s="24"/>
      <c r="AL54" s="24"/>
      <c r="AM54" s="24"/>
      <c r="AN54" s="24"/>
      <c r="AO54" s="24"/>
      <c r="AP54" s="24"/>
      <c r="AQ54" s="24"/>
      <c r="AR54" s="167"/>
      <c r="AS54" s="2"/>
    </row>
    <row r="55" spans="1:46" ht="3.95" customHeight="1">
      <c r="B55" s="22"/>
      <c r="C55" s="2"/>
      <c r="D55" s="10"/>
      <c r="E55" s="10"/>
      <c r="F55" s="10"/>
      <c r="G55" s="10"/>
      <c r="H55" s="10"/>
      <c r="I55" s="11"/>
      <c r="J55" s="11"/>
      <c r="K55" s="11"/>
      <c r="L55" s="11"/>
      <c r="M55" s="11"/>
      <c r="N55" s="11"/>
      <c r="O55" s="11"/>
      <c r="P55" s="11"/>
      <c r="Q55" s="7"/>
      <c r="R55" s="155"/>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80"/>
    </row>
    <row r="56" spans="1:46" ht="15" customHeight="1">
      <c r="A56" s="226">
        <f t="shared" ref="A56:A107" si="0">IF(OR(S56="Doc.",S56="MAA, Doc.",S56="MAB, Doc."),A55+1,A55)</f>
        <v>0</v>
      </c>
      <c r="B56" s="22"/>
      <c r="C56" s="2"/>
      <c r="D56" s="229"/>
      <c r="E56" s="12"/>
      <c r="F56" s="432" t="str">
        <f>IF(H13=""," Chef d'équipe",H13)</f>
        <v xml:space="preserve"> Chef d'équipe</v>
      </c>
      <c r="G56" s="433"/>
      <c r="H56" s="434"/>
      <c r="I56" s="177"/>
      <c r="J56" s="178" t="str">
        <f>IF(U13=""," رئيس فرقة البحث",U13)</f>
        <v xml:space="preserve"> رئيس فرقة البحث</v>
      </c>
      <c r="K56" s="177"/>
      <c r="L56" s="235"/>
      <c r="M56" s="177"/>
      <c r="N56" s="372"/>
      <c r="O56" s="373"/>
      <c r="P56" s="373"/>
      <c r="Q56" s="374"/>
      <c r="R56" s="179"/>
      <c r="S56" s="372"/>
      <c r="T56" s="373"/>
      <c r="U56" s="374"/>
      <c r="V56" s="11"/>
      <c r="W56" s="372"/>
      <c r="X56" s="373"/>
      <c r="Y56" s="373"/>
      <c r="Z56" s="374"/>
      <c r="AA56" s="12"/>
      <c r="AB56" s="270"/>
      <c r="AC56" s="12"/>
      <c r="AD56" s="402"/>
      <c r="AE56" s="403"/>
      <c r="AF56" s="403"/>
      <c r="AG56" s="403"/>
      <c r="AH56" s="403"/>
      <c r="AI56" s="403"/>
      <c r="AJ56" s="404"/>
      <c r="AK56" s="2"/>
      <c r="AL56" s="2"/>
      <c r="AM56" s="2"/>
      <c r="AN56" s="2"/>
      <c r="AO56" s="2"/>
      <c r="AP56" s="2"/>
      <c r="AQ56" s="2"/>
      <c r="AR56" s="3"/>
      <c r="AS56" s="2"/>
      <c r="AT56" s="181">
        <f>AT55+1</f>
        <v>1</v>
      </c>
    </row>
    <row r="57" spans="1:46" ht="15" customHeight="1">
      <c r="A57" s="226">
        <f t="shared" si="0"/>
        <v>0</v>
      </c>
      <c r="B57" s="22"/>
      <c r="C57" s="2"/>
      <c r="D57" s="229"/>
      <c r="E57" s="12"/>
      <c r="F57" s="371"/>
      <c r="G57" s="371"/>
      <c r="H57" s="371"/>
      <c r="I57" s="177"/>
      <c r="J57" s="234"/>
      <c r="K57" s="177"/>
      <c r="L57" s="235"/>
      <c r="M57" s="177"/>
      <c r="N57" s="372"/>
      <c r="O57" s="373"/>
      <c r="P57" s="373"/>
      <c r="Q57" s="374"/>
      <c r="R57" s="179"/>
      <c r="S57" s="372"/>
      <c r="T57" s="373"/>
      <c r="U57" s="374"/>
      <c r="V57" s="11"/>
      <c r="W57" s="372"/>
      <c r="X57" s="373"/>
      <c r="Y57" s="373"/>
      <c r="Z57" s="374"/>
      <c r="AA57" s="12"/>
      <c r="AB57" s="270"/>
      <c r="AC57" s="12"/>
      <c r="AD57" s="398"/>
      <c r="AE57" s="379"/>
      <c r="AF57" s="379"/>
      <c r="AG57" s="379"/>
      <c r="AH57" s="379"/>
      <c r="AI57" s="379"/>
      <c r="AJ57" s="380"/>
      <c r="AK57" s="2"/>
      <c r="AL57" s="2"/>
      <c r="AM57" s="2"/>
      <c r="AN57" s="2"/>
      <c r="AO57" s="2"/>
      <c r="AP57" s="2"/>
      <c r="AQ57" s="2"/>
      <c r="AR57" s="3"/>
      <c r="AS57" s="2"/>
      <c r="AT57" s="181">
        <f t="shared" ref="AT57:AT108" si="1">AT56+1</f>
        <v>2</v>
      </c>
    </row>
    <row r="58" spans="1:46" ht="15" customHeight="1">
      <c r="A58" s="226">
        <f t="shared" si="0"/>
        <v>0</v>
      </c>
      <c r="B58" s="22"/>
      <c r="C58" s="2"/>
      <c r="D58" s="229"/>
      <c r="E58" s="10"/>
      <c r="F58" s="371"/>
      <c r="G58" s="371"/>
      <c r="H58" s="371"/>
      <c r="I58" s="177"/>
      <c r="J58" s="234"/>
      <c r="K58" s="177"/>
      <c r="L58" s="235"/>
      <c r="M58" s="177"/>
      <c r="N58" s="372"/>
      <c r="O58" s="373"/>
      <c r="P58" s="373"/>
      <c r="Q58" s="374"/>
      <c r="R58" s="179"/>
      <c r="S58" s="372"/>
      <c r="T58" s="373"/>
      <c r="U58" s="374"/>
      <c r="V58" s="11"/>
      <c r="W58" s="372"/>
      <c r="X58" s="373"/>
      <c r="Y58" s="373"/>
      <c r="Z58" s="374"/>
      <c r="AA58" s="12"/>
      <c r="AB58" s="270"/>
      <c r="AC58" s="12"/>
      <c r="AD58" s="378"/>
      <c r="AE58" s="379"/>
      <c r="AF58" s="379"/>
      <c r="AG58" s="379"/>
      <c r="AH58" s="379"/>
      <c r="AI58" s="379"/>
      <c r="AJ58" s="380"/>
      <c r="AK58" s="2"/>
      <c r="AL58" s="2"/>
      <c r="AM58" s="2"/>
      <c r="AN58" s="2"/>
      <c r="AO58" s="2"/>
      <c r="AP58" s="2"/>
      <c r="AQ58" s="2"/>
      <c r="AR58" s="3"/>
      <c r="AS58" s="2"/>
      <c r="AT58" s="181">
        <f t="shared" si="1"/>
        <v>3</v>
      </c>
    </row>
    <row r="59" spans="1:46" ht="15" customHeight="1">
      <c r="A59" s="226">
        <f t="shared" si="0"/>
        <v>0</v>
      </c>
      <c r="B59" s="22"/>
      <c r="C59" s="2"/>
      <c r="D59" s="229"/>
      <c r="E59" s="10"/>
      <c r="F59" s="371"/>
      <c r="G59" s="371"/>
      <c r="H59" s="371"/>
      <c r="I59" s="177"/>
      <c r="J59" s="234"/>
      <c r="K59" s="177"/>
      <c r="L59" s="235"/>
      <c r="M59" s="177"/>
      <c r="N59" s="372"/>
      <c r="O59" s="373"/>
      <c r="P59" s="373"/>
      <c r="Q59" s="374"/>
      <c r="R59" s="179"/>
      <c r="S59" s="372"/>
      <c r="T59" s="373"/>
      <c r="U59" s="374"/>
      <c r="V59" s="11"/>
      <c r="W59" s="372"/>
      <c r="X59" s="373"/>
      <c r="Y59" s="373"/>
      <c r="Z59" s="374"/>
      <c r="AA59" s="12"/>
      <c r="AB59" s="270"/>
      <c r="AC59" s="12"/>
      <c r="AD59" s="378"/>
      <c r="AE59" s="379"/>
      <c r="AF59" s="379"/>
      <c r="AG59" s="379"/>
      <c r="AH59" s="379"/>
      <c r="AI59" s="379"/>
      <c r="AJ59" s="380"/>
      <c r="AK59" s="2"/>
      <c r="AL59" s="2"/>
      <c r="AM59" s="2"/>
      <c r="AN59" s="2"/>
      <c r="AO59" s="2"/>
      <c r="AP59" s="2"/>
      <c r="AQ59" s="2"/>
      <c r="AR59" s="3"/>
      <c r="AS59" s="2"/>
      <c r="AT59" s="181">
        <f t="shared" si="1"/>
        <v>4</v>
      </c>
    </row>
    <row r="60" spans="1:46" ht="15" customHeight="1">
      <c r="A60" s="226">
        <f t="shared" si="0"/>
        <v>0</v>
      </c>
      <c r="B60" s="22"/>
      <c r="C60" s="2"/>
      <c r="D60" s="229"/>
      <c r="E60" s="10"/>
      <c r="F60" s="371"/>
      <c r="G60" s="371"/>
      <c r="H60" s="371"/>
      <c r="I60" s="177"/>
      <c r="J60" s="234"/>
      <c r="K60" s="177"/>
      <c r="L60" s="235"/>
      <c r="M60" s="177"/>
      <c r="N60" s="372"/>
      <c r="O60" s="373"/>
      <c r="P60" s="373"/>
      <c r="Q60" s="374"/>
      <c r="R60" s="179"/>
      <c r="S60" s="372"/>
      <c r="T60" s="373"/>
      <c r="U60" s="374"/>
      <c r="V60" s="11"/>
      <c r="W60" s="372"/>
      <c r="X60" s="373"/>
      <c r="Y60" s="373"/>
      <c r="Z60" s="374"/>
      <c r="AA60" s="12"/>
      <c r="AB60" s="270"/>
      <c r="AC60" s="12"/>
      <c r="AD60" s="378"/>
      <c r="AE60" s="379"/>
      <c r="AF60" s="379"/>
      <c r="AG60" s="379"/>
      <c r="AH60" s="379"/>
      <c r="AI60" s="379"/>
      <c r="AJ60" s="380"/>
      <c r="AK60" s="2"/>
      <c r="AL60" s="2"/>
      <c r="AM60" s="2"/>
      <c r="AN60" s="2"/>
      <c r="AO60" s="2"/>
      <c r="AP60" s="2"/>
      <c r="AQ60" s="2"/>
      <c r="AR60" s="3"/>
      <c r="AS60" s="2"/>
      <c r="AT60" s="181">
        <f t="shared" si="1"/>
        <v>5</v>
      </c>
    </row>
    <row r="61" spans="1:46" ht="15" customHeight="1">
      <c r="A61" s="226">
        <f t="shared" si="0"/>
        <v>0</v>
      </c>
      <c r="B61" s="22"/>
      <c r="C61" s="2"/>
      <c r="D61" s="229"/>
      <c r="E61" s="10"/>
      <c r="F61" s="371"/>
      <c r="G61" s="371"/>
      <c r="H61" s="371"/>
      <c r="I61" s="177"/>
      <c r="J61" s="234"/>
      <c r="K61" s="177"/>
      <c r="L61" s="235"/>
      <c r="M61" s="177"/>
      <c r="N61" s="372"/>
      <c r="O61" s="373"/>
      <c r="P61" s="373"/>
      <c r="Q61" s="374"/>
      <c r="R61" s="179"/>
      <c r="S61" s="372"/>
      <c r="T61" s="373"/>
      <c r="U61" s="374"/>
      <c r="V61" s="11"/>
      <c r="W61" s="372"/>
      <c r="X61" s="373"/>
      <c r="Y61" s="373"/>
      <c r="Z61" s="374"/>
      <c r="AA61" s="12"/>
      <c r="AB61" s="281"/>
      <c r="AC61" s="12"/>
      <c r="AD61" s="378"/>
      <c r="AE61" s="379"/>
      <c r="AF61" s="379"/>
      <c r="AG61" s="379"/>
      <c r="AH61" s="379"/>
      <c r="AI61" s="379"/>
      <c r="AJ61" s="380"/>
      <c r="AK61" s="2"/>
      <c r="AL61" s="2"/>
      <c r="AM61" s="2"/>
      <c r="AN61" s="2"/>
      <c r="AO61" s="2"/>
      <c r="AP61" s="2"/>
      <c r="AQ61" s="2"/>
      <c r="AR61" s="3"/>
      <c r="AS61" s="2"/>
      <c r="AT61" s="181">
        <f t="shared" si="1"/>
        <v>6</v>
      </c>
    </row>
    <row r="62" spans="1:46" ht="15" customHeight="1">
      <c r="A62" s="226">
        <f t="shared" si="0"/>
        <v>0</v>
      </c>
      <c r="B62" s="22"/>
      <c r="C62" s="2"/>
      <c r="D62" s="229"/>
      <c r="E62" s="10"/>
      <c r="F62" s="371"/>
      <c r="G62" s="371"/>
      <c r="H62" s="371"/>
      <c r="I62" s="177"/>
      <c r="J62" s="234"/>
      <c r="K62" s="177"/>
      <c r="L62" s="235"/>
      <c r="M62" s="177"/>
      <c r="N62" s="372"/>
      <c r="O62" s="373"/>
      <c r="P62" s="373"/>
      <c r="Q62" s="374"/>
      <c r="R62" s="179"/>
      <c r="S62" s="372"/>
      <c r="T62" s="373"/>
      <c r="U62" s="374"/>
      <c r="V62" s="11"/>
      <c r="W62" s="372"/>
      <c r="X62" s="373"/>
      <c r="Y62" s="373"/>
      <c r="Z62" s="374"/>
      <c r="AA62" s="12"/>
      <c r="AB62" s="270"/>
      <c r="AC62" s="12"/>
      <c r="AD62" s="378"/>
      <c r="AE62" s="379"/>
      <c r="AF62" s="379"/>
      <c r="AG62" s="379"/>
      <c r="AH62" s="379"/>
      <c r="AI62" s="379"/>
      <c r="AJ62" s="380"/>
      <c r="AK62" s="2"/>
      <c r="AL62" s="2"/>
      <c r="AM62" s="2"/>
      <c r="AN62" s="2"/>
      <c r="AO62" s="2"/>
      <c r="AP62" s="2"/>
      <c r="AQ62" s="2"/>
      <c r="AR62" s="3"/>
      <c r="AS62" s="2"/>
      <c r="AT62" s="181">
        <f t="shared" si="1"/>
        <v>7</v>
      </c>
    </row>
    <row r="63" spans="1:46" ht="15" customHeight="1">
      <c r="A63" s="226">
        <f t="shared" si="0"/>
        <v>0</v>
      </c>
      <c r="B63" s="22"/>
      <c r="C63" s="2"/>
      <c r="D63" s="229"/>
      <c r="E63" s="10"/>
      <c r="F63" s="371"/>
      <c r="G63" s="371"/>
      <c r="H63" s="371"/>
      <c r="I63" s="177"/>
      <c r="J63" s="234"/>
      <c r="K63" s="177"/>
      <c r="L63" s="235"/>
      <c r="M63" s="177"/>
      <c r="N63" s="372"/>
      <c r="O63" s="373"/>
      <c r="P63" s="373"/>
      <c r="Q63" s="374"/>
      <c r="R63" s="179"/>
      <c r="S63" s="372"/>
      <c r="T63" s="373"/>
      <c r="U63" s="374"/>
      <c r="V63" s="11"/>
      <c r="W63" s="372"/>
      <c r="X63" s="373"/>
      <c r="Y63" s="373"/>
      <c r="Z63" s="374"/>
      <c r="AA63" s="12"/>
      <c r="AB63" s="270"/>
      <c r="AC63" s="12"/>
      <c r="AD63" s="378"/>
      <c r="AE63" s="379"/>
      <c r="AF63" s="379"/>
      <c r="AG63" s="379"/>
      <c r="AH63" s="379"/>
      <c r="AI63" s="379"/>
      <c r="AJ63" s="380"/>
      <c r="AK63" s="2"/>
      <c r="AL63" s="2"/>
      <c r="AM63" s="2"/>
      <c r="AN63" s="2"/>
      <c r="AO63" s="2"/>
      <c r="AP63" s="2"/>
      <c r="AQ63" s="2"/>
      <c r="AR63" s="3"/>
      <c r="AS63" s="2"/>
      <c r="AT63" s="181">
        <f t="shared" si="1"/>
        <v>8</v>
      </c>
    </row>
    <row r="64" spans="1:46" ht="15" customHeight="1">
      <c r="A64" s="226">
        <f t="shared" si="0"/>
        <v>0</v>
      </c>
      <c r="B64" s="22"/>
      <c r="C64" s="2"/>
      <c r="D64" s="229"/>
      <c r="E64" s="10"/>
      <c r="F64" s="371"/>
      <c r="G64" s="371"/>
      <c r="H64" s="371"/>
      <c r="I64" s="177"/>
      <c r="J64" s="234"/>
      <c r="K64" s="177"/>
      <c r="L64" s="235"/>
      <c r="M64" s="177"/>
      <c r="N64" s="372"/>
      <c r="O64" s="373"/>
      <c r="P64" s="373"/>
      <c r="Q64" s="374"/>
      <c r="R64" s="179"/>
      <c r="S64" s="372"/>
      <c r="T64" s="373"/>
      <c r="U64" s="374"/>
      <c r="V64" s="11"/>
      <c r="W64" s="372"/>
      <c r="X64" s="373"/>
      <c r="Y64" s="373"/>
      <c r="Z64" s="374"/>
      <c r="AA64" s="12"/>
      <c r="AB64" s="281"/>
      <c r="AC64" s="12"/>
      <c r="AD64" s="378"/>
      <c r="AE64" s="379"/>
      <c r="AF64" s="379"/>
      <c r="AG64" s="379"/>
      <c r="AH64" s="379"/>
      <c r="AI64" s="379"/>
      <c r="AJ64" s="380"/>
      <c r="AK64" s="2"/>
      <c r="AL64" s="2"/>
      <c r="AM64" s="2"/>
      <c r="AN64" s="2"/>
      <c r="AO64" s="2"/>
      <c r="AP64" s="2"/>
      <c r="AQ64" s="2"/>
      <c r="AR64" s="3"/>
      <c r="AS64" s="2"/>
      <c r="AT64" s="181">
        <f t="shared" si="1"/>
        <v>9</v>
      </c>
    </row>
    <row r="65" spans="1:46" ht="15" customHeight="1">
      <c r="A65" s="226">
        <f t="shared" si="0"/>
        <v>0</v>
      </c>
      <c r="B65" s="22"/>
      <c r="C65" s="2"/>
      <c r="D65" s="229"/>
      <c r="E65" s="10"/>
      <c r="F65" s="371"/>
      <c r="G65" s="371"/>
      <c r="H65" s="371"/>
      <c r="I65" s="177"/>
      <c r="J65" s="234"/>
      <c r="K65" s="177"/>
      <c r="L65" s="235"/>
      <c r="M65" s="177"/>
      <c r="N65" s="372"/>
      <c r="O65" s="373"/>
      <c r="P65" s="373"/>
      <c r="Q65" s="374"/>
      <c r="R65" s="179"/>
      <c r="S65" s="372"/>
      <c r="T65" s="373"/>
      <c r="U65" s="374"/>
      <c r="V65" s="11"/>
      <c r="W65" s="372"/>
      <c r="X65" s="373"/>
      <c r="Y65" s="373"/>
      <c r="Z65" s="374"/>
      <c r="AA65" s="12"/>
      <c r="AB65" s="281"/>
      <c r="AC65" s="12"/>
      <c r="AD65" s="378"/>
      <c r="AE65" s="379"/>
      <c r="AF65" s="379"/>
      <c r="AG65" s="379"/>
      <c r="AH65" s="379"/>
      <c r="AI65" s="379"/>
      <c r="AJ65" s="380"/>
      <c r="AK65" s="2"/>
      <c r="AL65" s="2"/>
      <c r="AM65" s="2"/>
      <c r="AN65" s="2"/>
      <c r="AO65" s="2"/>
      <c r="AP65" s="2"/>
      <c r="AQ65" s="2"/>
      <c r="AR65" s="3"/>
      <c r="AS65" s="2"/>
      <c r="AT65" s="181">
        <f t="shared" si="1"/>
        <v>10</v>
      </c>
    </row>
    <row r="66" spans="1:46" ht="15" customHeight="1">
      <c r="A66" s="226">
        <f t="shared" si="0"/>
        <v>0</v>
      </c>
      <c r="B66" s="22"/>
      <c r="C66" s="2"/>
      <c r="D66" s="229"/>
      <c r="E66" s="10"/>
      <c r="F66" s="371"/>
      <c r="G66" s="371"/>
      <c r="H66" s="371"/>
      <c r="I66" s="177"/>
      <c r="J66" s="234"/>
      <c r="K66" s="177"/>
      <c r="L66" s="235"/>
      <c r="M66" s="177"/>
      <c r="N66" s="372"/>
      <c r="O66" s="373"/>
      <c r="P66" s="373"/>
      <c r="Q66" s="374"/>
      <c r="R66" s="179"/>
      <c r="S66" s="372"/>
      <c r="T66" s="373"/>
      <c r="U66" s="374"/>
      <c r="V66" s="11"/>
      <c r="W66" s="372"/>
      <c r="X66" s="373"/>
      <c r="Y66" s="373"/>
      <c r="Z66" s="374"/>
      <c r="AA66" s="12"/>
      <c r="AB66" s="270"/>
      <c r="AC66" s="12"/>
      <c r="AD66" s="378"/>
      <c r="AE66" s="379"/>
      <c r="AF66" s="379"/>
      <c r="AG66" s="379"/>
      <c r="AH66" s="379"/>
      <c r="AI66" s="379"/>
      <c r="AJ66" s="380"/>
      <c r="AK66" s="2"/>
      <c r="AL66" s="2"/>
      <c r="AM66" s="2"/>
      <c r="AN66" s="2"/>
      <c r="AO66" s="2"/>
      <c r="AP66" s="2"/>
      <c r="AQ66" s="2"/>
      <c r="AR66" s="3"/>
      <c r="AS66" s="2"/>
      <c r="AT66" s="181">
        <f t="shared" si="1"/>
        <v>11</v>
      </c>
    </row>
    <row r="67" spans="1:46" ht="15" customHeight="1">
      <c r="A67" s="226">
        <f t="shared" si="0"/>
        <v>0</v>
      </c>
      <c r="B67" s="22"/>
      <c r="C67" s="2"/>
      <c r="D67" s="229"/>
      <c r="E67" s="10"/>
      <c r="F67" s="371"/>
      <c r="G67" s="371"/>
      <c r="H67" s="371"/>
      <c r="I67" s="177"/>
      <c r="J67" s="234"/>
      <c r="K67" s="177"/>
      <c r="L67" s="235"/>
      <c r="M67" s="177"/>
      <c r="N67" s="372"/>
      <c r="O67" s="373"/>
      <c r="P67" s="373"/>
      <c r="Q67" s="374"/>
      <c r="R67" s="179"/>
      <c r="S67" s="372"/>
      <c r="T67" s="373"/>
      <c r="U67" s="374"/>
      <c r="V67" s="11"/>
      <c r="W67" s="372"/>
      <c r="X67" s="373"/>
      <c r="Y67" s="373"/>
      <c r="Z67" s="374"/>
      <c r="AA67" s="12"/>
      <c r="AB67" s="270"/>
      <c r="AC67" s="12"/>
      <c r="AD67" s="378"/>
      <c r="AE67" s="379"/>
      <c r="AF67" s="379"/>
      <c r="AG67" s="379"/>
      <c r="AH67" s="379"/>
      <c r="AI67" s="379"/>
      <c r="AJ67" s="380"/>
      <c r="AK67" s="2"/>
      <c r="AL67" s="2"/>
      <c r="AM67" s="2"/>
      <c r="AN67" s="2"/>
      <c r="AO67" s="2"/>
      <c r="AP67" s="2"/>
      <c r="AQ67" s="2"/>
      <c r="AR67" s="3"/>
      <c r="AS67" s="2"/>
      <c r="AT67" s="181">
        <f t="shared" si="1"/>
        <v>12</v>
      </c>
    </row>
    <row r="68" spans="1:46" ht="15" customHeight="1">
      <c r="A68" s="226">
        <f t="shared" si="0"/>
        <v>0</v>
      </c>
      <c r="B68" s="22"/>
      <c r="C68" s="2"/>
      <c r="D68" s="229"/>
      <c r="E68" s="10"/>
      <c r="F68" s="371"/>
      <c r="G68" s="371"/>
      <c r="H68" s="371"/>
      <c r="I68" s="177"/>
      <c r="J68" s="234"/>
      <c r="K68" s="177"/>
      <c r="L68" s="235"/>
      <c r="M68" s="177"/>
      <c r="N68" s="372"/>
      <c r="O68" s="373"/>
      <c r="P68" s="373"/>
      <c r="Q68" s="374"/>
      <c r="R68" s="179"/>
      <c r="S68" s="372"/>
      <c r="T68" s="373"/>
      <c r="U68" s="374"/>
      <c r="V68" s="11"/>
      <c r="W68" s="372"/>
      <c r="X68" s="373"/>
      <c r="Y68" s="373"/>
      <c r="Z68" s="374"/>
      <c r="AA68" s="12"/>
      <c r="AB68" s="270"/>
      <c r="AC68" s="12"/>
      <c r="AD68" s="378"/>
      <c r="AE68" s="379"/>
      <c r="AF68" s="379"/>
      <c r="AG68" s="379"/>
      <c r="AH68" s="379"/>
      <c r="AI68" s="379"/>
      <c r="AJ68" s="380"/>
      <c r="AK68" s="2"/>
      <c r="AL68" s="2"/>
      <c r="AM68" s="2"/>
      <c r="AN68" s="2"/>
      <c r="AO68" s="2"/>
      <c r="AP68" s="2"/>
      <c r="AQ68" s="2"/>
      <c r="AR68" s="3"/>
      <c r="AS68" s="2"/>
      <c r="AT68" s="181">
        <f t="shared" si="1"/>
        <v>13</v>
      </c>
    </row>
    <row r="69" spans="1:46" ht="15" customHeight="1">
      <c r="A69" s="226">
        <f t="shared" si="0"/>
        <v>0</v>
      </c>
      <c r="B69" s="22"/>
      <c r="C69" s="2"/>
      <c r="D69" s="229"/>
      <c r="E69" s="10"/>
      <c r="F69" s="371"/>
      <c r="G69" s="371"/>
      <c r="H69" s="371"/>
      <c r="I69" s="177"/>
      <c r="J69" s="234"/>
      <c r="K69" s="177"/>
      <c r="L69" s="235"/>
      <c r="M69" s="177"/>
      <c r="N69" s="372"/>
      <c r="O69" s="373"/>
      <c r="P69" s="373"/>
      <c r="Q69" s="374"/>
      <c r="R69" s="179"/>
      <c r="S69" s="372"/>
      <c r="T69" s="373"/>
      <c r="U69" s="374"/>
      <c r="V69" s="11"/>
      <c r="W69" s="372"/>
      <c r="X69" s="373"/>
      <c r="Y69" s="373"/>
      <c r="Z69" s="374"/>
      <c r="AA69" s="12"/>
      <c r="AB69" s="270"/>
      <c r="AC69" s="12"/>
      <c r="AD69" s="378"/>
      <c r="AE69" s="379"/>
      <c r="AF69" s="379"/>
      <c r="AG69" s="379"/>
      <c r="AH69" s="379"/>
      <c r="AI69" s="379"/>
      <c r="AJ69" s="380"/>
      <c r="AK69" s="2"/>
      <c r="AL69" s="2"/>
      <c r="AM69" s="2"/>
      <c r="AN69" s="2"/>
      <c r="AO69" s="2"/>
      <c r="AP69" s="2"/>
      <c r="AQ69" s="2"/>
      <c r="AR69" s="3"/>
      <c r="AS69" s="2"/>
      <c r="AT69" s="181">
        <f t="shared" si="1"/>
        <v>14</v>
      </c>
    </row>
    <row r="70" spans="1:46" ht="15" customHeight="1">
      <c r="A70" s="226">
        <f t="shared" si="0"/>
        <v>0</v>
      </c>
      <c r="B70" s="22"/>
      <c r="C70" s="2"/>
      <c r="D70" s="229"/>
      <c r="E70" s="10"/>
      <c r="F70" s="371"/>
      <c r="G70" s="371"/>
      <c r="H70" s="371"/>
      <c r="I70" s="177"/>
      <c r="J70" s="234"/>
      <c r="K70" s="177"/>
      <c r="L70" s="235"/>
      <c r="M70" s="177"/>
      <c r="N70" s="372"/>
      <c r="O70" s="373"/>
      <c r="P70" s="373"/>
      <c r="Q70" s="374"/>
      <c r="R70" s="179"/>
      <c r="S70" s="372"/>
      <c r="T70" s="373"/>
      <c r="U70" s="374"/>
      <c r="V70" s="11"/>
      <c r="W70" s="372"/>
      <c r="X70" s="373"/>
      <c r="Y70" s="373"/>
      <c r="Z70" s="374"/>
      <c r="AA70" s="12"/>
      <c r="AB70" s="270"/>
      <c r="AC70" s="12"/>
      <c r="AD70" s="378"/>
      <c r="AE70" s="379"/>
      <c r="AF70" s="379"/>
      <c r="AG70" s="379"/>
      <c r="AH70" s="379"/>
      <c r="AI70" s="379"/>
      <c r="AJ70" s="380"/>
      <c r="AK70" s="2"/>
      <c r="AL70" s="2"/>
      <c r="AM70" s="2"/>
      <c r="AN70" s="2"/>
      <c r="AO70" s="2"/>
      <c r="AP70" s="2"/>
      <c r="AQ70" s="2"/>
      <c r="AR70" s="3"/>
      <c r="AS70" s="2"/>
      <c r="AT70" s="181">
        <f t="shared" si="1"/>
        <v>15</v>
      </c>
    </row>
    <row r="71" spans="1:46" ht="15" customHeight="1">
      <c r="A71" s="226">
        <f t="shared" si="0"/>
        <v>0</v>
      </c>
      <c r="B71" s="22"/>
      <c r="C71" s="2"/>
      <c r="D71" s="229"/>
      <c r="E71" s="10"/>
      <c r="F71" s="371"/>
      <c r="G71" s="371"/>
      <c r="H71" s="371"/>
      <c r="I71" s="177"/>
      <c r="J71" s="234"/>
      <c r="K71" s="177"/>
      <c r="L71" s="235"/>
      <c r="M71" s="177"/>
      <c r="N71" s="372"/>
      <c r="O71" s="373"/>
      <c r="P71" s="373"/>
      <c r="Q71" s="374"/>
      <c r="R71" s="179"/>
      <c r="S71" s="372"/>
      <c r="T71" s="373"/>
      <c r="U71" s="374"/>
      <c r="V71" s="11"/>
      <c r="W71" s="372"/>
      <c r="X71" s="373"/>
      <c r="Y71" s="373"/>
      <c r="Z71" s="374"/>
      <c r="AA71" s="12"/>
      <c r="AB71" s="270"/>
      <c r="AC71" s="12"/>
      <c r="AD71" s="378"/>
      <c r="AE71" s="379"/>
      <c r="AF71" s="379"/>
      <c r="AG71" s="379"/>
      <c r="AH71" s="379"/>
      <c r="AI71" s="379"/>
      <c r="AJ71" s="380"/>
      <c r="AK71" s="2"/>
      <c r="AL71" s="2"/>
      <c r="AM71" s="2"/>
      <c r="AN71" s="2"/>
      <c r="AO71" s="2"/>
      <c r="AP71" s="2"/>
      <c r="AQ71" s="2"/>
      <c r="AR71" s="3"/>
      <c r="AS71" s="2"/>
      <c r="AT71" s="181">
        <f t="shared" si="1"/>
        <v>16</v>
      </c>
    </row>
    <row r="72" spans="1:46" ht="15" customHeight="1">
      <c r="A72" s="226">
        <f t="shared" si="0"/>
        <v>0</v>
      </c>
      <c r="B72" s="22"/>
      <c r="C72" s="2"/>
      <c r="D72" s="229"/>
      <c r="E72" s="10"/>
      <c r="F72" s="371"/>
      <c r="G72" s="371"/>
      <c r="H72" s="371"/>
      <c r="I72" s="177"/>
      <c r="J72" s="234"/>
      <c r="K72" s="177"/>
      <c r="L72" s="235"/>
      <c r="M72" s="177"/>
      <c r="N72" s="372"/>
      <c r="O72" s="373"/>
      <c r="P72" s="373"/>
      <c r="Q72" s="374"/>
      <c r="R72" s="179"/>
      <c r="S72" s="372"/>
      <c r="T72" s="373"/>
      <c r="U72" s="374"/>
      <c r="V72" s="11"/>
      <c r="W72" s="372"/>
      <c r="X72" s="373"/>
      <c r="Y72" s="373"/>
      <c r="Z72" s="374"/>
      <c r="AA72" s="12"/>
      <c r="AB72" s="270"/>
      <c r="AC72" s="12"/>
      <c r="AD72" s="378"/>
      <c r="AE72" s="379"/>
      <c r="AF72" s="379"/>
      <c r="AG72" s="379"/>
      <c r="AH72" s="379"/>
      <c r="AI72" s="379"/>
      <c r="AJ72" s="380"/>
      <c r="AK72" s="2"/>
      <c r="AL72" s="2"/>
      <c r="AM72" s="2"/>
      <c r="AN72" s="2"/>
      <c r="AO72" s="2"/>
      <c r="AP72" s="2"/>
      <c r="AQ72" s="2"/>
      <c r="AR72" s="3"/>
      <c r="AS72" s="2"/>
      <c r="AT72" s="181">
        <f t="shared" si="1"/>
        <v>17</v>
      </c>
    </row>
    <row r="73" spans="1:46" ht="15" customHeight="1">
      <c r="A73" s="226">
        <f t="shared" si="0"/>
        <v>0</v>
      </c>
      <c r="B73" s="22"/>
      <c r="C73" s="2"/>
      <c r="D73" s="229"/>
      <c r="E73" s="10"/>
      <c r="F73" s="371"/>
      <c r="G73" s="371"/>
      <c r="H73" s="371"/>
      <c r="I73" s="177"/>
      <c r="J73" s="234"/>
      <c r="K73" s="177"/>
      <c r="L73" s="235"/>
      <c r="M73" s="177"/>
      <c r="N73" s="372"/>
      <c r="O73" s="373"/>
      <c r="P73" s="373"/>
      <c r="Q73" s="374"/>
      <c r="R73" s="179"/>
      <c r="S73" s="372"/>
      <c r="T73" s="373"/>
      <c r="U73" s="374"/>
      <c r="V73" s="11"/>
      <c r="W73" s="372"/>
      <c r="X73" s="373"/>
      <c r="Y73" s="373"/>
      <c r="Z73" s="374"/>
      <c r="AA73" s="12"/>
      <c r="AB73" s="270"/>
      <c r="AC73" s="12"/>
      <c r="AD73" s="378"/>
      <c r="AE73" s="379"/>
      <c r="AF73" s="379"/>
      <c r="AG73" s="379"/>
      <c r="AH73" s="379"/>
      <c r="AI73" s="379"/>
      <c r="AJ73" s="380"/>
      <c r="AK73" s="2"/>
      <c r="AL73" s="2"/>
      <c r="AM73" s="2"/>
      <c r="AN73" s="2"/>
      <c r="AO73" s="2"/>
      <c r="AP73" s="2"/>
      <c r="AQ73" s="2"/>
      <c r="AR73" s="3"/>
      <c r="AS73" s="2"/>
      <c r="AT73" s="181">
        <f t="shared" si="1"/>
        <v>18</v>
      </c>
    </row>
    <row r="74" spans="1:46" ht="15" customHeight="1">
      <c r="A74" s="226">
        <f t="shared" si="0"/>
        <v>0</v>
      </c>
      <c r="B74" s="22"/>
      <c r="C74" s="2"/>
      <c r="D74" s="229"/>
      <c r="E74" s="10"/>
      <c r="F74" s="371"/>
      <c r="G74" s="371"/>
      <c r="H74" s="371"/>
      <c r="I74" s="177"/>
      <c r="J74" s="234"/>
      <c r="K74" s="177"/>
      <c r="L74" s="235"/>
      <c r="M74" s="177"/>
      <c r="N74" s="372"/>
      <c r="O74" s="373"/>
      <c r="P74" s="373"/>
      <c r="Q74" s="374"/>
      <c r="R74" s="179"/>
      <c r="S74" s="372"/>
      <c r="T74" s="373"/>
      <c r="U74" s="374"/>
      <c r="V74" s="11"/>
      <c r="W74" s="372"/>
      <c r="X74" s="373"/>
      <c r="Y74" s="373"/>
      <c r="Z74" s="374"/>
      <c r="AA74" s="12"/>
      <c r="AB74" s="270"/>
      <c r="AC74" s="12"/>
      <c r="AD74" s="378"/>
      <c r="AE74" s="379"/>
      <c r="AF74" s="379"/>
      <c r="AG74" s="379"/>
      <c r="AH74" s="379"/>
      <c r="AI74" s="379"/>
      <c r="AJ74" s="380"/>
      <c r="AK74" s="2"/>
      <c r="AL74" s="2"/>
      <c r="AM74" s="2"/>
      <c r="AN74" s="2"/>
      <c r="AO74" s="2"/>
      <c r="AP74" s="2"/>
      <c r="AQ74" s="2"/>
      <c r="AR74" s="3"/>
      <c r="AS74" s="2"/>
      <c r="AT74" s="181">
        <f t="shared" si="1"/>
        <v>19</v>
      </c>
    </row>
    <row r="75" spans="1:46" ht="15" customHeight="1">
      <c r="A75" s="226">
        <f t="shared" si="0"/>
        <v>0</v>
      </c>
      <c r="B75" s="22"/>
      <c r="C75" s="2"/>
      <c r="D75" s="229"/>
      <c r="E75" s="10"/>
      <c r="F75" s="371"/>
      <c r="G75" s="371"/>
      <c r="H75" s="371"/>
      <c r="I75" s="177"/>
      <c r="J75" s="234"/>
      <c r="K75" s="177"/>
      <c r="L75" s="235"/>
      <c r="M75" s="177"/>
      <c r="N75" s="372"/>
      <c r="O75" s="373"/>
      <c r="P75" s="373"/>
      <c r="Q75" s="374"/>
      <c r="R75" s="179"/>
      <c r="S75" s="372"/>
      <c r="T75" s="373"/>
      <c r="U75" s="374"/>
      <c r="V75" s="11"/>
      <c r="W75" s="372"/>
      <c r="X75" s="373"/>
      <c r="Y75" s="373"/>
      <c r="Z75" s="374"/>
      <c r="AA75" s="12"/>
      <c r="AB75" s="270"/>
      <c r="AC75" s="12"/>
      <c r="AD75" s="378"/>
      <c r="AE75" s="379"/>
      <c r="AF75" s="379"/>
      <c r="AG75" s="379"/>
      <c r="AH75" s="379"/>
      <c r="AI75" s="379"/>
      <c r="AJ75" s="380"/>
      <c r="AK75" s="2"/>
      <c r="AL75" s="2"/>
      <c r="AM75" s="2"/>
      <c r="AN75" s="2"/>
      <c r="AO75" s="2"/>
      <c r="AP75" s="2"/>
      <c r="AQ75" s="2"/>
      <c r="AR75" s="3"/>
      <c r="AS75" s="2"/>
      <c r="AT75" s="181">
        <f t="shared" si="1"/>
        <v>20</v>
      </c>
    </row>
    <row r="76" spans="1:46" ht="15" customHeight="1">
      <c r="A76" s="226">
        <f t="shared" si="0"/>
        <v>0</v>
      </c>
      <c r="B76" s="22"/>
      <c r="C76" s="2"/>
      <c r="D76" s="229"/>
      <c r="E76" s="10"/>
      <c r="F76" s="371"/>
      <c r="G76" s="371"/>
      <c r="H76" s="371"/>
      <c r="I76" s="177"/>
      <c r="J76" s="234"/>
      <c r="K76" s="177"/>
      <c r="L76" s="235"/>
      <c r="M76" s="177"/>
      <c r="N76" s="372"/>
      <c r="O76" s="373"/>
      <c r="P76" s="373"/>
      <c r="Q76" s="374"/>
      <c r="R76" s="179"/>
      <c r="S76" s="372"/>
      <c r="T76" s="373"/>
      <c r="U76" s="374"/>
      <c r="V76" s="11"/>
      <c r="W76" s="372"/>
      <c r="X76" s="373"/>
      <c r="Y76" s="373"/>
      <c r="Z76" s="374"/>
      <c r="AA76" s="12"/>
      <c r="AB76" s="270"/>
      <c r="AC76" s="12"/>
      <c r="AD76" s="378"/>
      <c r="AE76" s="379"/>
      <c r="AF76" s="379"/>
      <c r="AG76" s="379"/>
      <c r="AH76" s="379"/>
      <c r="AI76" s="379"/>
      <c r="AJ76" s="380"/>
      <c r="AK76" s="2"/>
      <c r="AL76" s="2"/>
      <c r="AM76" s="2"/>
      <c r="AN76" s="2"/>
      <c r="AO76" s="2"/>
      <c r="AP76" s="2"/>
      <c r="AQ76" s="2"/>
      <c r="AR76" s="3"/>
      <c r="AS76" s="2"/>
      <c r="AT76" s="181">
        <f t="shared" si="1"/>
        <v>21</v>
      </c>
    </row>
    <row r="77" spans="1:46" ht="15" customHeight="1">
      <c r="A77" s="226">
        <f t="shared" si="0"/>
        <v>0</v>
      </c>
      <c r="B77" s="22"/>
      <c r="C77" s="2"/>
      <c r="D77" s="229"/>
      <c r="E77" s="10"/>
      <c r="F77" s="371"/>
      <c r="G77" s="371"/>
      <c r="H77" s="371"/>
      <c r="I77" s="177"/>
      <c r="J77" s="234"/>
      <c r="K77" s="177"/>
      <c r="L77" s="235"/>
      <c r="M77" s="177"/>
      <c r="N77" s="372"/>
      <c r="O77" s="373"/>
      <c r="P77" s="373"/>
      <c r="Q77" s="374"/>
      <c r="R77" s="179"/>
      <c r="S77" s="372"/>
      <c r="T77" s="373"/>
      <c r="U77" s="374"/>
      <c r="V77" s="11"/>
      <c r="W77" s="372"/>
      <c r="X77" s="373"/>
      <c r="Y77" s="373"/>
      <c r="Z77" s="374"/>
      <c r="AA77" s="12"/>
      <c r="AB77" s="270"/>
      <c r="AC77" s="12"/>
      <c r="AD77" s="378"/>
      <c r="AE77" s="379"/>
      <c r="AF77" s="379"/>
      <c r="AG77" s="379"/>
      <c r="AH77" s="379"/>
      <c r="AI77" s="379"/>
      <c r="AJ77" s="380"/>
      <c r="AK77" s="2"/>
      <c r="AL77" s="2"/>
      <c r="AM77" s="2"/>
      <c r="AN77" s="2"/>
      <c r="AO77" s="2"/>
      <c r="AP77" s="2"/>
      <c r="AQ77" s="2"/>
      <c r="AR77" s="3"/>
      <c r="AS77" s="2"/>
      <c r="AT77" s="181">
        <f t="shared" si="1"/>
        <v>22</v>
      </c>
    </row>
    <row r="78" spans="1:46" ht="15" customHeight="1">
      <c r="A78" s="226">
        <f t="shared" si="0"/>
        <v>0</v>
      </c>
      <c r="B78" s="22"/>
      <c r="C78" s="2"/>
      <c r="D78" s="229"/>
      <c r="E78" s="14"/>
      <c r="F78" s="371"/>
      <c r="G78" s="371"/>
      <c r="H78" s="371"/>
      <c r="I78" s="14"/>
      <c r="J78" s="234"/>
      <c r="K78" s="14"/>
      <c r="L78" s="235"/>
      <c r="M78" s="14"/>
      <c r="N78" s="372"/>
      <c r="O78" s="373"/>
      <c r="P78" s="373"/>
      <c r="Q78" s="374"/>
      <c r="R78" s="14"/>
      <c r="S78" s="372"/>
      <c r="T78" s="373"/>
      <c r="U78" s="374"/>
      <c r="V78" s="14"/>
      <c r="W78" s="372"/>
      <c r="X78" s="373"/>
      <c r="Y78" s="373"/>
      <c r="Z78" s="374"/>
      <c r="AA78" s="12"/>
      <c r="AB78" s="270"/>
      <c r="AC78" s="12"/>
      <c r="AD78" s="378"/>
      <c r="AE78" s="379"/>
      <c r="AF78" s="379"/>
      <c r="AG78" s="379"/>
      <c r="AH78" s="379"/>
      <c r="AI78" s="379"/>
      <c r="AJ78" s="380"/>
      <c r="AK78" s="2"/>
      <c r="AL78" s="2"/>
      <c r="AM78" s="2"/>
      <c r="AN78" s="2"/>
      <c r="AO78" s="2"/>
      <c r="AP78" s="2"/>
      <c r="AQ78" s="2"/>
      <c r="AR78" s="3"/>
      <c r="AS78" s="2"/>
      <c r="AT78" s="181">
        <f t="shared" si="1"/>
        <v>23</v>
      </c>
    </row>
    <row r="79" spans="1:46" ht="15" customHeight="1">
      <c r="A79" s="226">
        <f t="shared" si="0"/>
        <v>0</v>
      </c>
      <c r="B79" s="22"/>
      <c r="C79" s="2"/>
      <c r="D79" s="229"/>
      <c r="E79" s="14"/>
      <c r="F79" s="371"/>
      <c r="G79" s="371"/>
      <c r="H79" s="371"/>
      <c r="I79" s="14"/>
      <c r="J79" s="234"/>
      <c r="K79" s="14"/>
      <c r="L79" s="235"/>
      <c r="M79" s="14"/>
      <c r="N79" s="372"/>
      <c r="O79" s="373"/>
      <c r="P79" s="373"/>
      <c r="Q79" s="374"/>
      <c r="R79" s="14"/>
      <c r="S79" s="372"/>
      <c r="T79" s="373"/>
      <c r="U79" s="374"/>
      <c r="V79" s="14"/>
      <c r="W79" s="372"/>
      <c r="X79" s="373"/>
      <c r="Y79" s="373"/>
      <c r="Z79" s="374"/>
      <c r="AA79" s="12"/>
      <c r="AB79" s="270"/>
      <c r="AC79" s="12"/>
      <c r="AD79" s="378"/>
      <c r="AE79" s="379"/>
      <c r="AF79" s="379"/>
      <c r="AG79" s="379"/>
      <c r="AH79" s="379"/>
      <c r="AI79" s="379"/>
      <c r="AJ79" s="380"/>
      <c r="AK79" s="2"/>
      <c r="AL79" s="2"/>
      <c r="AM79" s="2"/>
      <c r="AN79" s="2"/>
      <c r="AO79" s="2"/>
      <c r="AP79" s="2"/>
      <c r="AQ79" s="2"/>
      <c r="AR79" s="3"/>
      <c r="AS79" s="2"/>
      <c r="AT79" s="181">
        <f t="shared" si="1"/>
        <v>24</v>
      </c>
    </row>
    <row r="80" spans="1:46" ht="15" customHeight="1">
      <c r="A80" s="226">
        <f t="shared" si="0"/>
        <v>0</v>
      </c>
      <c r="B80" s="22"/>
      <c r="C80" s="2"/>
      <c r="D80" s="229"/>
      <c r="E80" s="14"/>
      <c r="F80" s="371"/>
      <c r="G80" s="371"/>
      <c r="H80" s="371"/>
      <c r="I80" s="14"/>
      <c r="J80" s="234"/>
      <c r="K80" s="14"/>
      <c r="L80" s="235"/>
      <c r="M80" s="14"/>
      <c r="N80" s="372"/>
      <c r="O80" s="373"/>
      <c r="P80" s="373"/>
      <c r="Q80" s="374"/>
      <c r="R80" s="14"/>
      <c r="S80" s="372"/>
      <c r="T80" s="373"/>
      <c r="U80" s="374"/>
      <c r="V80" s="14"/>
      <c r="W80" s="372"/>
      <c r="X80" s="373"/>
      <c r="Y80" s="373"/>
      <c r="Z80" s="374"/>
      <c r="AA80" s="12"/>
      <c r="AB80" s="270"/>
      <c r="AC80" s="12"/>
      <c r="AD80" s="378"/>
      <c r="AE80" s="379"/>
      <c r="AF80" s="379"/>
      <c r="AG80" s="379"/>
      <c r="AH80" s="379"/>
      <c r="AI80" s="379"/>
      <c r="AJ80" s="380"/>
      <c r="AK80" s="2"/>
      <c r="AL80" s="2"/>
      <c r="AM80" s="2"/>
      <c r="AN80" s="2"/>
      <c r="AO80" s="2"/>
      <c r="AP80" s="2"/>
      <c r="AQ80" s="2"/>
      <c r="AR80" s="3"/>
      <c r="AS80" s="2"/>
      <c r="AT80" s="181">
        <f t="shared" si="1"/>
        <v>25</v>
      </c>
    </row>
    <row r="81" spans="1:46" ht="15" customHeight="1">
      <c r="A81" s="226">
        <f t="shared" si="0"/>
        <v>0</v>
      </c>
      <c r="B81" s="22"/>
      <c r="C81" s="2"/>
      <c r="D81" s="229"/>
      <c r="E81" s="14"/>
      <c r="F81" s="371"/>
      <c r="G81" s="371"/>
      <c r="H81" s="371"/>
      <c r="I81" s="14"/>
      <c r="J81" s="234"/>
      <c r="K81" s="14"/>
      <c r="L81" s="235"/>
      <c r="M81" s="14"/>
      <c r="N81" s="372"/>
      <c r="O81" s="373"/>
      <c r="P81" s="373"/>
      <c r="Q81" s="374"/>
      <c r="R81" s="14"/>
      <c r="S81" s="372"/>
      <c r="T81" s="373"/>
      <c r="U81" s="374"/>
      <c r="V81" s="14"/>
      <c r="W81" s="372"/>
      <c r="X81" s="373"/>
      <c r="Y81" s="373"/>
      <c r="Z81" s="374"/>
      <c r="AA81" s="12"/>
      <c r="AB81" s="270"/>
      <c r="AC81" s="12"/>
      <c r="AD81" s="378"/>
      <c r="AE81" s="379"/>
      <c r="AF81" s="379"/>
      <c r="AG81" s="379"/>
      <c r="AH81" s="379"/>
      <c r="AI81" s="379"/>
      <c r="AJ81" s="380"/>
      <c r="AK81" s="2"/>
      <c r="AL81" s="2"/>
      <c r="AM81" s="2"/>
      <c r="AN81" s="2"/>
      <c r="AO81" s="2"/>
      <c r="AP81" s="2"/>
      <c r="AQ81" s="2"/>
      <c r="AR81" s="3"/>
      <c r="AS81" s="2"/>
      <c r="AT81" s="181">
        <f t="shared" si="1"/>
        <v>26</v>
      </c>
    </row>
    <row r="82" spans="1:46" ht="15" customHeight="1">
      <c r="A82" s="226">
        <f t="shared" si="0"/>
        <v>0</v>
      </c>
      <c r="B82" s="22"/>
      <c r="C82" s="2"/>
      <c r="D82" s="229"/>
      <c r="E82" s="14"/>
      <c r="F82" s="371"/>
      <c r="G82" s="371"/>
      <c r="H82" s="371"/>
      <c r="I82" s="14"/>
      <c r="J82" s="234"/>
      <c r="K82" s="14"/>
      <c r="L82" s="235"/>
      <c r="M82" s="14"/>
      <c r="N82" s="372"/>
      <c r="O82" s="373"/>
      <c r="P82" s="373"/>
      <c r="Q82" s="374"/>
      <c r="R82" s="14"/>
      <c r="S82" s="372"/>
      <c r="T82" s="373"/>
      <c r="U82" s="374"/>
      <c r="V82" s="14"/>
      <c r="W82" s="372"/>
      <c r="X82" s="373"/>
      <c r="Y82" s="373"/>
      <c r="Z82" s="374"/>
      <c r="AA82" s="12"/>
      <c r="AB82" s="270"/>
      <c r="AC82" s="12"/>
      <c r="AD82" s="378"/>
      <c r="AE82" s="379"/>
      <c r="AF82" s="379"/>
      <c r="AG82" s="379"/>
      <c r="AH82" s="379"/>
      <c r="AI82" s="379"/>
      <c r="AJ82" s="380"/>
      <c r="AK82" s="2"/>
      <c r="AL82" s="2"/>
      <c r="AM82" s="2"/>
      <c r="AN82" s="2"/>
      <c r="AO82" s="2"/>
      <c r="AP82" s="2"/>
      <c r="AQ82" s="2"/>
      <c r="AR82" s="3"/>
      <c r="AT82" s="181">
        <f t="shared" si="1"/>
        <v>27</v>
      </c>
    </row>
    <row r="83" spans="1:46" ht="15" customHeight="1">
      <c r="A83" s="226">
        <f t="shared" si="0"/>
        <v>0</v>
      </c>
      <c r="B83" s="22"/>
      <c r="C83" s="2"/>
      <c r="D83" s="229"/>
      <c r="E83" s="14"/>
      <c r="F83" s="371"/>
      <c r="G83" s="371"/>
      <c r="H83" s="371"/>
      <c r="I83" s="14"/>
      <c r="J83" s="234"/>
      <c r="K83" s="14"/>
      <c r="L83" s="235"/>
      <c r="M83" s="14"/>
      <c r="N83" s="372"/>
      <c r="O83" s="373"/>
      <c r="P83" s="373"/>
      <c r="Q83" s="374"/>
      <c r="R83" s="14"/>
      <c r="S83" s="372"/>
      <c r="T83" s="373"/>
      <c r="U83" s="374"/>
      <c r="V83" s="14"/>
      <c r="W83" s="372"/>
      <c r="X83" s="373"/>
      <c r="Y83" s="373"/>
      <c r="Z83" s="374"/>
      <c r="AA83" s="12"/>
      <c r="AB83" s="270"/>
      <c r="AC83" s="12"/>
      <c r="AD83" s="378"/>
      <c r="AE83" s="379"/>
      <c r="AF83" s="379"/>
      <c r="AG83" s="379"/>
      <c r="AH83" s="379"/>
      <c r="AI83" s="379"/>
      <c r="AJ83" s="380"/>
      <c r="AK83" s="2"/>
      <c r="AL83" s="2"/>
      <c r="AM83" s="2"/>
      <c r="AN83" s="2"/>
      <c r="AO83" s="2"/>
      <c r="AP83" s="2"/>
      <c r="AQ83" s="2"/>
      <c r="AR83" s="3"/>
      <c r="AT83" s="181">
        <f t="shared" si="1"/>
        <v>28</v>
      </c>
    </row>
    <row r="84" spans="1:46" ht="15" customHeight="1">
      <c r="A84" s="226">
        <f t="shared" si="0"/>
        <v>0</v>
      </c>
      <c r="B84" s="22"/>
      <c r="C84" s="2"/>
      <c r="D84" s="229"/>
      <c r="E84" s="14"/>
      <c r="F84" s="371"/>
      <c r="G84" s="371"/>
      <c r="H84" s="371"/>
      <c r="I84" s="14"/>
      <c r="J84" s="234"/>
      <c r="K84" s="14"/>
      <c r="L84" s="235"/>
      <c r="M84" s="14"/>
      <c r="N84" s="372"/>
      <c r="O84" s="373"/>
      <c r="P84" s="373"/>
      <c r="Q84" s="374"/>
      <c r="R84" s="14"/>
      <c r="S84" s="372"/>
      <c r="T84" s="373"/>
      <c r="U84" s="374"/>
      <c r="V84" s="14"/>
      <c r="W84" s="372"/>
      <c r="X84" s="373"/>
      <c r="Y84" s="373"/>
      <c r="Z84" s="374"/>
      <c r="AA84" s="12"/>
      <c r="AB84" s="270"/>
      <c r="AC84" s="12"/>
      <c r="AD84" s="378"/>
      <c r="AE84" s="379"/>
      <c r="AF84" s="379"/>
      <c r="AG84" s="379"/>
      <c r="AH84" s="379"/>
      <c r="AI84" s="379"/>
      <c r="AJ84" s="380"/>
      <c r="AK84" s="2"/>
      <c r="AL84" s="2"/>
      <c r="AM84" s="2"/>
      <c r="AN84" s="2"/>
      <c r="AO84" s="2"/>
      <c r="AP84" s="2"/>
      <c r="AQ84" s="2"/>
      <c r="AR84" s="3"/>
      <c r="AT84" s="181">
        <f t="shared" si="1"/>
        <v>29</v>
      </c>
    </row>
    <row r="85" spans="1:46" ht="15" customHeight="1">
      <c r="A85" s="226">
        <f t="shared" si="0"/>
        <v>0</v>
      </c>
      <c r="B85" s="22"/>
      <c r="C85" s="2"/>
      <c r="D85" s="229"/>
      <c r="E85" s="14"/>
      <c r="F85" s="371"/>
      <c r="G85" s="371"/>
      <c r="H85" s="371"/>
      <c r="I85" s="14"/>
      <c r="J85" s="234"/>
      <c r="K85" s="14"/>
      <c r="L85" s="235"/>
      <c r="M85" s="14"/>
      <c r="N85" s="372"/>
      <c r="O85" s="373"/>
      <c r="P85" s="373"/>
      <c r="Q85" s="374"/>
      <c r="R85" s="14"/>
      <c r="S85" s="372"/>
      <c r="T85" s="373"/>
      <c r="U85" s="374"/>
      <c r="V85" s="14"/>
      <c r="W85" s="372"/>
      <c r="X85" s="373"/>
      <c r="Y85" s="373"/>
      <c r="Z85" s="374"/>
      <c r="AA85" s="12"/>
      <c r="AB85" s="270"/>
      <c r="AC85" s="12"/>
      <c r="AD85" s="378"/>
      <c r="AE85" s="379"/>
      <c r="AF85" s="379"/>
      <c r="AG85" s="379"/>
      <c r="AH85" s="379"/>
      <c r="AI85" s="379"/>
      <c r="AJ85" s="380"/>
      <c r="AK85" s="2"/>
      <c r="AL85" s="2"/>
      <c r="AM85" s="2"/>
      <c r="AN85" s="2"/>
      <c r="AO85" s="2"/>
      <c r="AP85" s="2"/>
      <c r="AQ85" s="2"/>
      <c r="AR85" s="3"/>
      <c r="AT85" s="181">
        <f t="shared" si="1"/>
        <v>30</v>
      </c>
    </row>
    <row r="86" spans="1:46" ht="15" customHeight="1">
      <c r="A86" s="226">
        <f t="shared" si="0"/>
        <v>0</v>
      </c>
      <c r="B86" s="22"/>
      <c r="C86" s="2"/>
      <c r="D86" s="229"/>
      <c r="E86" s="14"/>
      <c r="F86" s="371"/>
      <c r="G86" s="371"/>
      <c r="H86" s="371"/>
      <c r="I86" s="14"/>
      <c r="J86" s="234"/>
      <c r="K86" s="14"/>
      <c r="L86" s="235"/>
      <c r="M86" s="14"/>
      <c r="N86" s="372"/>
      <c r="O86" s="373"/>
      <c r="P86" s="373"/>
      <c r="Q86" s="374"/>
      <c r="R86" s="14"/>
      <c r="S86" s="372"/>
      <c r="T86" s="373"/>
      <c r="U86" s="374"/>
      <c r="V86" s="14"/>
      <c r="W86" s="372"/>
      <c r="X86" s="373"/>
      <c r="Y86" s="373"/>
      <c r="Z86" s="374"/>
      <c r="AA86" s="12"/>
      <c r="AB86" s="270"/>
      <c r="AC86" s="12"/>
      <c r="AD86" s="378"/>
      <c r="AE86" s="379"/>
      <c r="AF86" s="379"/>
      <c r="AG86" s="379"/>
      <c r="AH86" s="379"/>
      <c r="AI86" s="379"/>
      <c r="AJ86" s="380"/>
      <c r="AK86" s="2"/>
      <c r="AL86" s="2"/>
      <c r="AM86" s="2"/>
      <c r="AN86" s="2"/>
      <c r="AO86" s="2"/>
      <c r="AP86" s="2"/>
      <c r="AQ86" s="2"/>
      <c r="AR86" s="3"/>
      <c r="AT86" s="181">
        <f t="shared" si="1"/>
        <v>31</v>
      </c>
    </row>
    <row r="87" spans="1:46" ht="15" customHeight="1">
      <c r="A87" s="226">
        <f t="shared" si="0"/>
        <v>0</v>
      </c>
      <c r="B87" s="22"/>
      <c r="C87" s="2"/>
      <c r="D87" s="229"/>
      <c r="E87" s="14"/>
      <c r="F87" s="371"/>
      <c r="G87" s="371"/>
      <c r="H87" s="371"/>
      <c r="I87" s="14"/>
      <c r="J87" s="234"/>
      <c r="K87" s="14"/>
      <c r="L87" s="235"/>
      <c r="M87" s="14"/>
      <c r="N87" s="372"/>
      <c r="O87" s="373"/>
      <c r="P87" s="373"/>
      <c r="Q87" s="374"/>
      <c r="R87" s="14"/>
      <c r="S87" s="372"/>
      <c r="T87" s="373"/>
      <c r="U87" s="374"/>
      <c r="V87" s="14"/>
      <c r="W87" s="372"/>
      <c r="X87" s="373"/>
      <c r="Y87" s="373"/>
      <c r="Z87" s="374"/>
      <c r="AA87" s="12"/>
      <c r="AB87" s="270"/>
      <c r="AC87" s="12"/>
      <c r="AD87" s="378"/>
      <c r="AE87" s="379"/>
      <c r="AF87" s="379"/>
      <c r="AG87" s="379"/>
      <c r="AH87" s="379"/>
      <c r="AI87" s="379"/>
      <c r="AJ87" s="380"/>
      <c r="AK87" s="2"/>
      <c r="AL87" s="2"/>
      <c r="AM87" s="2"/>
      <c r="AN87" s="2"/>
      <c r="AO87" s="2"/>
      <c r="AP87" s="2"/>
      <c r="AQ87" s="2"/>
      <c r="AR87" s="3"/>
      <c r="AT87" s="181">
        <f t="shared" si="1"/>
        <v>32</v>
      </c>
    </row>
    <row r="88" spans="1:46" ht="15" customHeight="1">
      <c r="A88" s="226">
        <f t="shared" si="0"/>
        <v>0</v>
      </c>
      <c r="B88" s="22"/>
      <c r="C88" s="2"/>
      <c r="D88" s="229"/>
      <c r="E88" s="14"/>
      <c r="F88" s="371"/>
      <c r="G88" s="371"/>
      <c r="H88" s="371"/>
      <c r="I88" s="14"/>
      <c r="J88" s="234"/>
      <c r="K88" s="14"/>
      <c r="L88" s="235"/>
      <c r="M88" s="14"/>
      <c r="N88" s="372"/>
      <c r="O88" s="373"/>
      <c r="P88" s="373"/>
      <c r="Q88" s="374"/>
      <c r="R88" s="14"/>
      <c r="S88" s="372"/>
      <c r="T88" s="373"/>
      <c r="U88" s="374"/>
      <c r="V88" s="14"/>
      <c r="W88" s="372"/>
      <c r="X88" s="373"/>
      <c r="Y88" s="373"/>
      <c r="Z88" s="374"/>
      <c r="AA88" s="12"/>
      <c r="AB88" s="270"/>
      <c r="AC88" s="12"/>
      <c r="AD88" s="378"/>
      <c r="AE88" s="379"/>
      <c r="AF88" s="379"/>
      <c r="AG88" s="379"/>
      <c r="AH88" s="379"/>
      <c r="AI88" s="379"/>
      <c r="AJ88" s="380"/>
      <c r="AK88" s="2"/>
      <c r="AL88" s="2"/>
      <c r="AM88" s="2"/>
      <c r="AN88" s="2"/>
      <c r="AO88" s="2"/>
      <c r="AP88" s="2"/>
      <c r="AQ88" s="2"/>
      <c r="AR88" s="3"/>
      <c r="AT88" s="181">
        <f t="shared" si="1"/>
        <v>33</v>
      </c>
    </row>
    <row r="89" spans="1:46" ht="15" customHeight="1">
      <c r="A89" s="226">
        <f t="shared" si="0"/>
        <v>0</v>
      </c>
      <c r="B89" s="22"/>
      <c r="C89" s="2"/>
      <c r="D89" s="229"/>
      <c r="E89" s="14"/>
      <c r="F89" s="371"/>
      <c r="G89" s="371"/>
      <c r="H89" s="371"/>
      <c r="I89" s="14"/>
      <c r="J89" s="234"/>
      <c r="K89" s="14"/>
      <c r="L89" s="235"/>
      <c r="M89" s="14"/>
      <c r="N89" s="372"/>
      <c r="O89" s="373"/>
      <c r="P89" s="373"/>
      <c r="Q89" s="374"/>
      <c r="R89" s="14"/>
      <c r="S89" s="372"/>
      <c r="T89" s="373"/>
      <c r="U89" s="374"/>
      <c r="V89" s="14"/>
      <c r="W89" s="372"/>
      <c r="X89" s="373"/>
      <c r="Y89" s="373"/>
      <c r="Z89" s="374"/>
      <c r="AA89" s="12"/>
      <c r="AB89" s="270"/>
      <c r="AC89" s="12"/>
      <c r="AD89" s="378"/>
      <c r="AE89" s="379"/>
      <c r="AF89" s="379"/>
      <c r="AG89" s="379"/>
      <c r="AH89" s="379"/>
      <c r="AI89" s="379"/>
      <c r="AJ89" s="380"/>
      <c r="AK89" s="2"/>
      <c r="AL89" s="2"/>
      <c r="AM89" s="2"/>
      <c r="AN89" s="2"/>
      <c r="AO89" s="2"/>
      <c r="AP89" s="2"/>
      <c r="AQ89" s="2"/>
      <c r="AR89" s="3"/>
      <c r="AT89" s="181">
        <f t="shared" si="1"/>
        <v>34</v>
      </c>
    </row>
    <row r="90" spans="1:46" ht="15" customHeight="1">
      <c r="A90" s="226">
        <f t="shared" si="0"/>
        <v>0</v>
      </c>
      <c r="B90" s="22"/>
      <c r="C90" s="2"/>
      <c r="D90" s="2"/>
      <c r="E90" s="10"/>
      <c r="F90" s="385"/>
      <c r="G90" s="385"/>
      <c r="H90" s="385"/>
      <c r="I90" s="268"/>
      <c r="J90" s="11"/>
      <c r="K90" s="268"/>
      <c r="L90" s="272"/>
      <c r="M90" s="268"/>
      <c r="N90" s="385"/>
      <c r="O90" s="385"/>
      <c r="P90" s="385"/>
      <c r="Q90" s="385"/>
      <c r="R90" s="179"/>
      <c r="S90" s="385"/>
      <c r="T90" s="385"/>
      <c r="U90" s="385"/>
      <c r="V90" s="11"/>
      <c r="W90" s="383"/>
      <c r="X90" s="383"/>
      <c r="Y90" s="383"/>
      <c r="Z90" s="383"/>
      <c r="AA90" s="10"/>
      <c r="AB90" s="272"/>
      <c r="AC90" s="10"/>
      <c r="AD90" s="384"/>
      <c r="AE90" s="384"/>
      <c r="AF90" s="384"/>
      <c r="AG90" s="384"/>
      <c r="AH90" s="384"/>
      <c r="AI90" s="384"/>
      <c r="AJ90" s="384"/>
      <c r="AK90" s="2"/>
      <c r="AL90" s="2"/>
      <c r="AM90" s="2"/>
      <c r="AN90" s="2"/>
      <c r="AO90" s="2"/>
      <c r="AP90" s="2"/>
      <c r="AQ90" s="2"/>
      <c r="AR90" s="273"/>
      <c r="AT90" s="181">
        <f t="shared" si="1"/>
        <v>35</v>
      </c>
    </row>
    <row r="91" spans="1:46" ht="15" customHeight="1">
      <c r="A91" s="226">
        <f t="shared" si="0"/>
        <v>0</v>
      </c>
      <c r="B91" s="22"/>
      <c r="C91" s="2"/>
      <c r="D91" s="2"/>
      <c r="E91" s="10"/>
      <c r="F91" s="385"/>
      <c r="G91" s="385"/>
      <c r="H91" s="385"/>
      <c r="I91" s="268"/>
      <c r="J91" s="11"/>
      <c r="K91" s="268"/>
      <c r="L91" s="272"/>
      <c r="M91" s="268"/>
      <c r="N91" s="385"/>
      <c r="O91" s="385"/>
      <c r="P91" s="385"/>
      <c r="Q91" s="385"/>
      <c r="R91" s="179"/>
      <c r="S91" s="385"/>
      <c r="T91" s="385"/>
      <c r="U91" s="385"/>
      <c r="V91" s="11"/>
      <c r="W91" s="383"/>
      <c r="X91" s="383"/>
      <c r="Y91" s="383"/>
      <c r="Z91" s="383"/>
      <c r="AA91" s="10"/>
      <c r="AB91" s="272"/>
      <c r="AC91" s="10"/>
      <c r="AD91" s="384"/>
      <c r="AE91" s="384"/>
      <c r="AF91" s="384"/>
      <c r="AG91" s="384"/>
      <c r="AH91" s="384"/>
      <c r="AI91" s="384"/>
      <c r="AJ91" s="384"/>
      <c r="AK91" s="2"/>
      <c r="AL91" s="2"/>
      <c r="AM91" s="2"/>
      <c r="AN91" s="2"/>
      <c r="AO91" s="2"/>
      <c r="AP91" s="2"/>
      <c r="AQ91" s="2"/>
      <c r="AR91" s="273"/>
      <c r="AT91" s="181">
        <f t="shared" si="1"/>
        <v>36</v>
      </c>
    </row>
    <row r="92" spans="1:46" ht="15" customHeight="1">
      <c r="A92" s="226">
        <f t="shared" si="0"/>
        <v>0</v>
      </c>
      <c r="B92" s="22"/>
      <c r="C92" s="2"/>
      <c r="D92" s="229"/>
      <c r="E92" s="2"/>
      <c r="F92" s="371"/>
      <c r="G92" s="371"/>
      <c r="H92" s="371"/>
      <c r="I92" s="2"/>
      <c r="J92" s="234"/>
      <c r="K92" s="2"/>
      <c r="L92" s="235"/>
      <c r="M92" s="2"/>
      <c r="N92" s="375"/>
      <c r="O92" s="376"/>
      <c r="P92" s="376"/>
      <c r="Q92" s="377"/>
      <c r="R92" s="2"/>
      <c r="S92" s="372"/>
      <c r="T92" s="373"/>
      <c r="U92" s="374"/>
      <c r="V92" s="2"/>
      <c r="W92" s="372"/>
      <c r="X92" s="373"/>
      <c r="Y92" s="373"/>
      <c r="Z92" s="374"/>
      <c r="AA92" s="2"/>
      <c r="AB92" s="270"/>
      <c r="AC92" s="2"/>
      <c r="AD92" s="378"/>
      <c r="AE92" s="379"/>
      <c r="AF92" s="379"/>
      <c r="AG92" s="379"/>
      <c r="AH92" s="379"/>
      <c r="AI92" s="379"/>
      <c r="AJ92" s="380"/>
      <c r="AK92" s="2"/>
      <c r="AL92" s="2"/>
      <c r="AM92" s="2"/>
      <c r="AN92" s="2"/>
      <c r="AO92" s="2"/>
      <c r="AP92" s="2"/>
      <c r="AQ92" s="2"/>
      <c r="AR92" s="3"/>
      <c r="AT92" s="181">
        <f t="shared" si="1"/>
        <v>37</v>
      </c>
    </row>
    <row r="93" spans="1:46" ht="15" customHeight="1">
      <c r="A93" s="226">
        <f t="shared" si="0"/>
        <v>0</v>
      </c>
      <c r="B93" s="22"/>
      <c r="C93" s="2"/>
      <c r="D93" s="229"/>
      <c r="E93" s="2"/>
      <c r="F93" s="371"/>
      <c r="G93" s="371"/>
      <c r="H93" s="371"/>
      <c r="I93" s="2"/>
      <c r="J93" s="234"/>
      <c r="K93" s="2"/>
      <c r="L93" s="235"/>
      <c r="M93" s="2"/>
      <c r="N93" s="375"/>
      <c r="O93" s="376"/>
      <c r="P93" s="376"/>
      <c r="Q93" s="377"/>
      <c r="R93" s="2"/>
      <c r="S93" s="372"/>
      <c r="T93" s="373"/>
      <c r="U93" s="374"/>
      <c r="V93" s="2"/>
      <c r="W93" s="372"/>
      <c r="X93" s="373"/>
      <c r="Y93" s="373"/>
      <c r="Z93" s="374"/>
      <c r="AA93" s="2"/>
      <c r="AB93" s="270"/>
      <c r="AC93" s="2"/>
      <c r="AD93" s="378"/>
      <c r="AE93" s="379"/>
      <c r="AF93" s="379"/>
      <c r="AG93" s="379"/>
      <c r="AH93" s="379"/>
      <c r="AI93" s="379"/>
      <c r="AJ93" s="380"/>
      <c r="AK93" s="2"/>
      <c r="AL93" s="2"/>
      <c r="AM93" s="2"/>
      <c r="AN93" s="2"/>
      <c r="AO93" s="2"/>
      <c r="AP93" s="2"/>
      <c r="AQ93" s="2"/>
      <c r="AR93" s="3"/>
      <c r="AT93" s="181">
        <f t="shared" si="1"/>
        <v>38</v>
      </c>
    </row>
    <row r="94" spans="1:46" ht="15" customHeight="1">
      <c r="A94" s="226">
        <f t="shared" si="0"/>
        <v>0</v>
      </c>
      <c r="B94" s="22"/>
      <c r="C94" s="2"/>
      <c r="D94" s="229"/>
      <c r="E94" s="2"/>
      <c r="F94" s="371"/>
      <c r="G94" s="371"/>
      <c r="H94" s="371"/>
      <c r="I94" s="2"/>
      <c r="J94" s="234"/>
      <c r="K94" s="2"/>
      <c r="L94" s="235"/>
      <c r="M94" s="2"/>
      <c r="N94" s="375"/>
      <c r="O94" s="376"/>
      <c r="P94" s="376"/>
      <c r="Q94" s="377"/>
      <c r="R94" s="2"/>
      <c r="S94" s="372"/>
      <c r="T94" s="373"/>
      <c r="U94" s="374"/>
      <c r="V94" s="2"/>
      <c r="W94" s="372"/>
      <c r="X94" s="373"/>
      <c r="Y94" s="373"/>
      <c r="Z94" s="374"/>
      <c r="AA94" s="2"/>
      <c r="AB94" s="270"/>
      <c r="AC94" s="2"/>
      <c r="AD94" s="378"/>
      <c r="AE94" s="379"/>
      <c r="AF94" s="379"/>
      <c r="AG94" s="379"/>
      <c r="AH94" s="379"/>
      <c r="AI94" s="379"/>
      <c r="AJ94" s="380"/>
      <c r="AK94" s="2"/>
      <c r="AL94" s="2"/>
      <c r="AM94" s="2"/>
      <c r="AN94" s="2"/>
      <c r="AO94" s="2"/>
      <c r="AP94" s="2"/>
      <c r="AQ94" s="2"/>
      <c r="AR94" s="3"/>
      <c r="AT94" s="181">
        <f t="shared" si="1"/>
        <v>39</v>
      </c>
    </row>
    <row r="95" spans="1:46" ht="15" customHeight="1">
      <c r="A95" s="226">
        <f t="shared" si="0"/>
        <v>0</v>
      </c>
      <c r="B95" s="22"/>
      <c r="C95" s="2"/>
      <c r="D95" s="229"/>
      <c r="E95" s="2"/>
      <c r="F95" s="371"/>
      <c r="G95" s="371"/>
      <c r="H95" s="371"/>
      <c r="I95" s="2"/>
      <c r="J95" s="234"/>
      <c r="K95" s="2"/>
      <c r="L95" s="235"/>
      <c r="M95" s="2"/>
      <c r="N95" s="375"/>
      <c r="O95" s="376"/>
      <c r="P95" s="376"/>
      <c r="Q95" s="377"/>
      <c r="R95" s="2"/>
      <c r="S95" s="372"/>
      <c r="T95" s="373"/>
      <c r="U95" s="374"/>
      <c r="V95" s="2"/>
      <c r="W95" s="372"/>
      <c r="X95" s="373"/>
      <c r="Y95" s="373"/>
      <c r="Z95" s="374"/>
      <c r="AA95" s="2"/>
      <c r="AB95" s="270"/>
      <c r="AC95" s="2"/>
      <c r="AD95" s="378"/>
      <c r="AE95" s="379"/>
      <c r="AF95" s="379"/>
      <c r="AG95" s="379"/>
      <c r="AH95" s="379"/>
      <c r="AI95" s="379"/>
      <c r="AJ95" s="380"/>
      <c r="AK95" s="2"/>
      <c r="AL95" s="2"/>
      <c r="AM95" s="2"/>
      <c r="AN95" s="2"/>
      <c r="AO95" s="2"/>
      <c r="AP95" s="2"/>
      <c r="AQ95" s="2"/>
      <c r="AR95" s="3"/>
      <c r="AT95" s="181">
        <f t="shared" si="1"/>
        <v>40</v>
      </c>
    </row>
    <row r="96" spans="1:46" ht="15" customHeight="1">
      <c r="A96" s="226">
        <f t="shared" si="0"/>
        <v>0</v>
      </c>
      <c r="B96" s="22"/>
      <c r="C96" s="2"/>
      <c r="D96" s="229"/>
      <c r="E96" s="2"/>
      <c r="F96" s="371"/>
      <c r="G96" s="371"/>
      <c r="H96" s="371"/>
      <c r="I96" s="2"/>
      <c r="J96" s="234"/>
      <c r="K96" s="2"/>
      <c r="L96" s="235"/>
      <c r="M96" s="2"/>
      <c r="N96" s="375"/>
      <c r="O96" s="376"/>
      <c r="P96" s="376"/>
      <c r="Q96" s="377"/>
      <c r="R96" s="2"/>
      <c r="S96" s="372"/>
      <c r="T96" s="373"/>
      <c r="U96" s="374"/>
      <c r="V96" s="2"/>
      <c r="W96" s="372"/>
      <c r="X96" s="373"/>
      <c r="Y96" s="373"/>
      <c r="Z96" s="374"/>
      <c r="AA96" s="2"/>
      <c r="AB96" s="270"/>
      <c r="AC96" s="2"/>
      <c r="AD96" s="378"/>
      <c r="AE96" s="379"/>
      <c r="AF96" s="379"/>
      <c r="AG96" s="379"/>
      <c r="AH96" s="379"/>
      <c r="AI96" s="379"/>
      <c r="AJ96" s="380"/>
      <c r="AK96" s="2"/>
      <c r="AL96" s="2"/>
      <c r="AM96" s="2"/>
      <c r="AN96" s="2"/>
      <c r="AO96" s="2"/>
      <c r="AP96" s="2"/>
      <c r="AQ96" s="2"/>
      <c r="AR96" s="3"/>
      <c r="AT96" s="181">
        <f t="shared" si="1"/>
        <v>41</v>
      </c>
    </row>
    <row r="97" spans="1:46" ht="15" customHeight="1">
      <c r="A97" s="226">
        <f t="shared" si="0"/>
        <v>0</v>
      </c>
      <c r="B97" s="22"/>
      <c r="C97" s="2"/>
      <c r="D97" s="229"/>
      <c r="E97" s="2"/>
      <c r="F97" s="371"/>
      <c r="G97" s="371"/>
      <c r="H97" s="371"/>
      <c r="I97" s="2"/>
      <c r="J97" s="234"/>
      <c r="K97" s="2"/>
      <c r="L97" s="235"/>
      <c r="M97" s="2"/>
      <c r="N97" s="375"/>
      <c r="O97" s="376"/>
      <c r="P97" s="376"/>
      <c r="Q97" s="377"/>
      <c r="R97" s="2"/>
      <c r="S97" s="372"/>
      <c r="T97" s="373"/>
      <c r="U97" s="374"/>
      <c r="V97" s="2"/>
      <c r="W97" s="372"/>
      <c r="X97" s="373"/>
      <c r="Y97" s="373"/>
      <c r="Z97" s="374"/>
      <c r="AA97" s="2"/>
      <c r="AB97" s="270"/>
      <c r="AC97" s="2"/>
      <c r="AD97" s="378"/>
      <c r="AE97" s="379"/>
      <c r="AF97" s="379"/>
      <c r="AG97" s="379"/>
      <c r="AH97" s="379"/>
      <c r="AI97" s="379"/>
      <c r="AJ97" s="380"/>
      <c r="AK97" s="2"/>
      <c r="AL97" s="2"/>
      <c r="AM97" s="2"/>
      <c r="AN97" s="2"/>
      <c r="AO97" s="2"/>
      <c r="AP97" s="2"/>
      <c r="AQ97" s="2"/>
      <c r="AR97" s="3"/>
      <c r="AT97" s="181">
        <f t="shared" si="1"/>
        <v>42</v>
      </c>
    </row>
    <row r="98" spans="1:46" ht="15" customHeight="1">
      <c r="A98" s="226">
        <f t="shared" si="0"/>
        <v>0</v>
      </c>
      <c r="B98" s="22"/>
      <c r="C98" s="2"/>
      <c r="D98" s="229"/>
      <c r="E98" s="2"/>
      <c r="F98" s="371"/>
      <c r="G98" s="371"/>
      <c r="H98" s="371"/>
      <c r="I98" s="2"/>
      <c r="J98" s="234"/>
      <c r="K98" s="2"/>
      <c r="L98" s="235"/>
      <c r="M98" s="2"/>
      <c r="N98" s="375"/>
      <c r="O98" s="376"/>
      <c r="P98" s="376"/>
      <c r="Q98" s="377"/>
      <c r="R98" s="2"/>
      <c r="S98" s="372"/>
      <c r="T98" s="373"/>
      <c r="U98" s="374"/>
      <c r="V98" s="2"/>
      <c r="W98" s="372"/>
      <c r="X98" s="373"/>
      <c r="Y98" s="373"/>
      <c r="Z98" s="374"/>
      <c r="AA98" s="2"/>
      <c r="AB98" s="270"/>
      <c r="AC98" s="2"/>
      <c r="AD98" s="378"/>
      <c r="AE98" s="379"/>
      <c r="AF98" s="379"/>
      <c r="AG98" s="379"/>
      <c r="AH98" s="379"/>
      <c r="AI98" s="379"/>
      <c r="AJ98" s="380"/>
      <c r="AK98" s="2"/>
      <c r="AL98" s="2"/>
      <c r="AM98" s="2"/>
      <c r="AN98" s="2"/>
      <c r="AO98" s="2"/>
      <c r="AP98" s="2"/>
      <c r="AQ98" s="2"/>
      <c r="AR98" s="3"/>
      <c r="AT98" s="181">
        <f t="shared" si="1"/>
        <v>43</v>
      </c>
    </row>
    <row r="99" spans="1:46" ht="15" customHeight="1">
      <c r="A99" s="226">
        <f t="shared" si="0"/>
        <v>0</v>
      </c>
      <c r="B99" s="22"/>
      <c r="C99" s="2"/>
      <c r="D99" s="229"/>
      <c r="E99" s="2"/>
      <c r="F99" s="371"/>
      <c r="G99" s="371"/>
      <c r="H99" s="371"/>
      <c r="I99" s="2"/>
      <c r="J99" s="234"/>
      <c r="K99" s="2"/>
      <c r="L99" s="235"/>
      <c r="M99" s="2"/>
      <c r="N99" s="375"/>
      <c r="O99" s="376"/>
      <c r="P99" s="376"/>
      <c r="Q99" s="377"/>
      <c r="R99" s="2"/>
      <c r="S99" s="372"/>
      <c r="T99" s="373"/>
      <c r="U99" s="374"/>
      <c r="V99" s="2"/>
      <c r="W99" s="372"/>
      <c r="X99" s="373"/>
      <c r="Y99" s="373"/>
      <c r="Z99" s="374"/>
      <c r="AA99" s="2"/>
      <c r="AB99" s="270"/>
      <c r="AC99" s="2"/>
      <c r="AD99" s="378"/>
      <c r="AE99" s="379"/>
      <c r="AF99" s="379"/>
      <c r="AG99" s="379"/>
      <c r="AH99" s="379"/>
      <c r="AI99" s="379"/>
      <c r="AJ99" s="380"/>
      <c r="AK99" s="2"/>
      <c r="AL99" s="2"/>
      <c r="AM99" s="2"/>
      <c r="AN99" s="2"/>
      <c r="AO99" s="2"/>
      <c r="AP99" s="2"/>
      <c r="AQ99" s="2"/>
      <c r="AR99" s="3"/>
      <c r="AT99" s="181">
        <f t="shared" si="1"/>
        <v>44</v>
      </c>
    </row>
    <row r="100" spans="1:46" ht="15" customHeight="1">
      <c r="A100" s="226">
        <f t="shared" si="0"/>
        <v>0</v>
      </c>
      <c r="B100" s="22"/>
      <c r="C100" s="2"/>
      <c r="D100" s="229"/>
      <c r="E100" s="2"/>
      <c r="F100" s="371"/>
      <c r="G100" s="371"/>
      <c r="H100" s="371"/>
      <c r="I100" s="2"/>
      <c r="J100" s="234"/>
      <c r="K100" s="2"/>
      <c r="L100" s="235"/>
      <c r="M100" s="2"/>
      <c r="N100" s="375"/>
      <c r="O100" s="376"/>
      <c r="P100" s="376"/>
      <c r="Q100" s="377"/>
      <c r="R100" s="2"/>
      <c r="S100" s="372"/>
      <c r="T100" s="373"/>
      <c r="U100" s="374"/>
      <c r="V100" s="2"/>
      <c r="W100" s="372"/>
      <c r="X100" s="373"/>
      <c r="Y100" s="373"/>
      <c r="Z100" s="374"/>
      <c r="AA100" s="2"/>
      <c r="AB100" s="270"/>
      <c r="AC100" s="2"/>
      <c r="AD100" s="378"/>
      <c r="AE100" s="379"/>
      <c r="AF100" s="379"/>
      <c r="AG100" s="379"/>
      <c r="AH100" s="379"/>
      <c r="AI100" s="379"/>
      <c r="AJ100" s="380"/>
      <c r="AK100" s="2"/>
      <c r="AL100" s="2"/>
      <c r="AM100" s="2"/>
      <c r="AN100" s="2"/>
      <c r="AO100" s="2"/>
      <c r="AP100" s="2"/>
      <c r="AQ100" s="2"/>
      <c r="AR100" s="3"/>
      <c r="AT100" s="181">
        <f t="shared" si="1"/>
        <v>45</v>
      </c>
    </row>
    <row r="101" spans="1:46" ht="15" customHeight="1">
      <c r="A101" s="226">
        <f t="shared" si="0"/>
        <v>0</v>
      </c>
      <c r="B101" s="22"/>
      <c r="C101" s="2"/>
      <c r="D101" s="229"/>
      <c r="E101" s="2"/>
      <c r="F101" s="371"/>
      <c r="G101" s="371"/>
      <c r="H101" s="371"/>
      <c r="I101" s="2"/>
      <c r="J101" s="234"/>
      <c r="K101" s="2"/>
      <c r="L101" s="235"/>
      <c r="M101" s="2"/>
      <c r="N101" s="375"/>
      <c r="O101" s="376"/>
      <c r="P101" s="376"/>
      <c r="Q101" s="377"/>
      <c r="R101" s="2"/>
      <c r="S101" s="372"/>
      <c r="T101" s="373"/>
      <c r="U101" s="374"/>
      <c r="V101" s="2"/>
      <c r="W101" s="372"/>
      <c r="X101" s="373"/>
      <c r="Y101" s="373"/>
      <c r="Z101" s="374"/>
      <c r="AA101" s="2"/>
      <c r="AB101" s="270"/>
      <c r="AC101" s="2"/>
      <c r="AD101" s="378"/>
      <c r="AE101" s="379"/>
      <c r="AF101" s="379"/>
      <c r="AG101" s="379"/>
      <c r="AH101" s="379"/>
      <c r="AI101" s="379"/>
      <c r="AJ101" s="380"/>
      <c r="AK101" s="2"/>
      <c r="AL101" s="2"/>
      <c r="AM101" s="2"/>
      <c r="AN101" s="2"/>
      <c r="AO101" s="2"/>
      <c r="AP101" s="2"/>
      <c r="AQ101" s="2"/>
      <c r="AR101" s="3"/>
      <c r="AT101" s="181">
        <f t="shared" si="1"/>
        <v>46</v>
      </c>
    </row>
    <row r="102" spans="1:46" ht="15" customHeight="1">
      <c r="A102" s="226">
        <f t="shared" si="0"/>
        <v>0</v>
      </c>
      <c r="B102" s="22"/>
      <c r="C102" s="2"/>
      <c r="D102" s="229"/>
      <c r="E102" s="2"/>
      <c r="F102" s="371"/>
      <c r="G102" s="371"/>
      <c r="H102" s="371"/>
      <c r="I102" s="2"/>
      <c r="J102" s="234"/>
      <c r="K102" s="2"/>
      <c r="L102" s="235"/>
      <c r="M102" s="2"/>
      <c r="N102" s="375"/>
      <c r="O102" s="376"/>
      <c r="P102" s="376"/>
      <c r="Q102" s="377"/>
      <c r="R102" s="2"/>
      <c r="S102" s="372"/>
      <c r="T102" s="373"/>
      <c r="U102" s="374"/>
      <c r="V102" s="2"/>
      <c r="W102" s="372"/>
      <c r="X102" s="373"/>
      <c r="Y102" s="373"/>
      <c r="Z102" s="374"/>
      <c r="AA102" s="2"/>
      <c r="AB102" s="270"/>
      <c r="AC102" s="2"/>
      <c r="AD102" s="378"/>
      <c r="AE102" s="379"/>
      <c r="AF102" s="379"/>
      <c r="AG102" s="379"/>
      <c r="AH102" s="379"/>
      <c r="AI102" s="379"/>
      <c r="AJ102" s="380"/>
      <c r="AK102" s="2"/>
      <c r="AL102" s="2"/>
      <c r="AM102" s="2"/>
      <c r="AN102" s="2"/>
      <c r="AO102" s="2"/>
      <c r="AP102" s="2"/>
      <c r="AQ102" s="2"/>
      <c r="AR102" s="3"/>
      <c r="AT102" s="181">
        <f t="shared" si="1"/>
        <v>47</v>
      </c>
    </row>
    <row r="103" spans="1:46" ht="15" customHeight="1">
      <c r="A103" s="226">
        <f t="shared" si="0"/>
        <v>0</v>
      </c>
      <c r="B103" s="22"/>
      <c r="C103" s="2"/>
      <c r="D103" s="229"/>
      <c r="E103" s="2"/>
      <c r="F103" s="371"/>
      <c r="G103" s="371"/>
      <c r="H103" s="371"/>
      <c r="I103" s="2"/>
      <c r="J103" s="234"/>
      <c r="K103" s="2"/>
      <c r="L103" s="235"/>
      <c r="M103" s="2"/>
      <c r="N103" s="375"/>
      <c r="O103" s="376"/>
      <c r="P103" s="376"/>
      <c r="Q103" s="377"/>
      <c r="R103" s="2"/>
      <c r="S103" s="372"/>
      <c r="T103" s="373"/>
      <c r="U103" s="374"/>
      <c r="V103" s="2"/>
      <c r="W103" s="372"/>
      <c r="X103" s="373"/>
      <c r="Y103" s="373"/>
      <c r="Z103" s="374"/>
      <c r="AA103" s="2"/>
      <c r="AB103" s="270"/>
      <c r="AC103" s="2"/>
      <c r="AD103" s="378"/>
      <c r="AE103" s="379"/>
      <c r="AF103" s="379"/>
      <c r="AG103" s="379"/>
      <c r="AH103" s="379"/>
      <c r="AI103" s="379"/>
      <c r="AJ103" s="380"/>
      <c r="AK103" s="2"/>
      <c r="AL103" s="2"/>
      <c r="AM103" s="2"/>
      <c r="AN103" s="2"/>
      <c r="AO103" s="2"/>
      <c r="AP103" s="2"/>
      <c r="AQ103" s="2"/>
      <c r="AR103" s="3"/>
      <c r="AT103" s="181">
        <f t="shared" si="1"/>
        <v>48</v>
      </c>
    </row>
    <row r="104" spans="1:46" ht="15" customHeight="1">
      <c r="A104" s="226">
        <f t="shared" si="0"/>
        <v>0</v>
      </c>
      <c r="B104" s="22"/>
      <c r="C104" s="2"/>
      <c r="D104" s="229"/>
      <c r="E104" s="2"/>
      <c r="F104" s="371"/>
      <c r="G104" s="371"/>
      <c r="H104" s="371"/>
      <c r="I104" s="2"/>
      <c r="J104" s="234"/>
      <c r="K104" s="2"/>
      <c r="L104" s="235"/>
      <c r="M104" s="2"/>
      <c r="N104" s="375"/>
      <c r="O104" s="376"/>
      <c r="P104" s="376"/>
      <c r="Q104" s="377"/>
      <c r="R104" s="2"/>
      <c r="S104" s="372"/>
      <c r="T104" s="373"/>
      <c r="U104" s="374"/>
      <c r="V104" s="2"/>
      <c r="W104" s="372"/>
      <c r="X104" s="373"/>
      <c r="Y104" s="373"/>
      <c r="Z104" s="374"/>
      <c r="AA104" s="2"/>
      <c r="AB104" s="270"/>
      <c r="AC104" s="2"/>
      <c r="AD104" s="378"/>
      <c r="AE104" s="379"/>
      <c r="AF104" s="379"/>
      <c r="AG104" s="379"/>
      <c r="AH104" s="379"/>
      <c r="AI104" s="379"/>
      <c r="AJ104" s="380"/>
      <c r="AK104" s="2"/>
      <c r="AL104" s="2"/>
      <c r="AM104" s="2"/>
      <c r="AN104" s="2"/>
      <c r="AO104" s="2"/>
      <c r="AP104" s="2"/>
      <c r="AQ104" s="2"/>
      <c r="AR104" s="3"/>
      <c r="AT104" s="181">
        <f t="shared" si="1"/>
        <v>49</v>
      </c>
    </row>
    <row r="105" spans="1:46" ht="15" customHeight="1">
      <c r="A105" s="226">
        <f t="shared" si="0"/>
        <v>0</v>
      </c>
      <c r="B105" s="22"/>
      <c r="C105" s="2"/>
      <c r="D105" s="229"/>
      <c r="E105" s="2"/>
      <c r="F105" s="371"/>
      <c r="G105" s="371"/>
      <c r="H105" s="371"/>
      <c r="I105" s="2"/>
      <c r="J105" s="234"/>
      <c r="K105" s="2"/>
      <c r="L105" s="235"/>
      <c r="M105" s="2"/>
      <c r="N105" s="375"/>
      <c r="O105" s="376"/>
      <c r="P105" s="376"/>
      <c r="Q105" s="377"/>
      <c r="R105" s="2"/>
      <c r="S105" s="372"/>
      <c r="T105" s="373"/>
      <c r="U105" s="374"/>
      <c r="V105" s="2"/>
      <c r="W105" s="372"/>
      <c r="X105" s="373"/>
      <c r="Y105" s="373"/>
      <c r="Z105" s="374"/>
      <c r="AA105" s="2"/>
      <c r="AB105" s="270"/>
      <c r="AC105" s="2"/>
      <c r="AD105" s="378"/>
      <c r="AE105" s="379"/>
      <c r="AF105" s="379"/>
      <c r="AG105" s="379"/>
      <c r="AH105" s="379"/>
      <c r="AI105" s="379"/>
      <c r="AJ105" s="380"/>
      <c r="AK105" s="2"/>
      <c r="AL105" s="2"/>
      <c r="AM105" s="2"/>
      <c r="AN105" s="2"/>
      <c r="AO105" s="2"/>
      <c r="AP105" s="2"/>
      <c r="AQ105" s="2"/>
      <c r="AR105" s="3"/>
      <c r="AT105" s="181">
        <f t="shared" si="1"/>
        <v>50</v>
      </c>
    </row>
    <row r="106" spans="1:46" ht="15" customHeight="1">
      <c r="A106" s="226">
        <f t="shared" si="0"/>
        <v>0</v>
      </c>
      <c r="B106" s="22"/>
      <c r="C106" s="2"/>
      <c r="D106" s="229"/>
      <c r="E106" s="2"/>
      <c r="F106" s="371"/>
      <c r="G106" s="371"/>
      <c r="H106" s="371"/>
      <c r="I106" s="2"/>
      <c r="J106" s="234"/>
      <c r="K106" s="2"/>
      <c r="L106" s="235"/>
      <c r="M106" s="2"/>
      <c r="N106" s="375"/>
      <c r="O106" s="376"/>
      <c r="P106" s="376"/>
      <c r="Q106" s="377"/>
      <c r="R106" s="2"/>
      <c r="S106" s="372"/>
      <c r="T106" s="373"/>
      <c r="U106" s="374"/>
      <c r="V106" s="2"/>
      <c r="W106" s="372"/>
      <c r="X106" s="373"/>
      <c r="Y106" s="373"/>
      <c r="Z106" s="374"/>
      <c r="AA106" s="2"/>
      <c r="AB106" s="270"/>
      <c r="AC106" s="2"/>
      <c r="AD106" s="378"/>
      <c r="AE106" s="379"/>
      <c r="AF106" s="379"/>
      <c r="AG106" s="379"/>
      <c r="AH106" s="379"/>
      <c r="AI106" s="379"/>
      <c r="AJ106" s="380"/>
      <c r="AK106" s="2"/>
      <c r="AL106" s="2"/>
      <c r="AM106" s="2"/>
      <c r="AN106" s="2"/>
      <c r="AO106" s="2"/>
      <c r="AP106" s="2"/>
      <c r="AQ106" s="2"/>
      <c r="AR106" s="3"/>
      <c r="AT106" s="181">
        <f t="shared" si="1"/>
        <v>51</v>
      </c>
    </row>
    <row r="107" spans="1:46" ht="15" customHeight="1">
      <c r="A107" s="226">
        <f t="shared" si="0"/>
        <v>0</v>
      </c>
      <c r="B107" s="22"/>
      <c r="C107" s="2"/>
      <c r="D107" s="229"/>
      <c r="E107" s="2"/>
      <c r="F107" s="371"/>
      <c r="G107" s="371"/>
      <c r="H107" s="371"/>
      <c r="I107" s="2"/>
      <c r="J107" s="234"/>
      <c r="K107" s="2"/>
      <c r="L107" s="235"/>
      <c r="M107" s="2"/>
      <c r="N107" s="375"/>
      <c r="O107" s="376"/>
      <c r="P107" s="376"/>
      <c r="Q107" s="377"/>
      <c r="R107" s="2"/>
      <c r="S107" s="372"/>
      <c r="T107" s="373"/>
      <c r="U107" s="374"/>
      <c r="V107" s="2"/>
      <c r="W107" s="372"/>
      <c r="X107" s="373"/>
      <c r="Y107" s="373"/>
      <c r="Z107" s="374"/>
      <c r="AA107" s="2"/>
      <c r="AB107" s="270"/>
      <c r="AC107" s="2"/>
      <c r="AD107" s="378"/>
      <c r="AE107" s="379"/>
      <c r="AF107" s="379"/>
      <c r="AG107" s="379"/>
      <c r="AH107" s="379"/>
      <c r="AI107" s="379"/>
      <c r="AJ107" s="380"/>
      <c r="AK107" s="2"/>
      <c r="AL107" s="2"/>
      <c r="AM107" s="2"/>
      <c r="AN107" s="2"/>
      <c r="AO107" s="2"/>
      <c r="AP107" s="2"/>
      <c r="AQ107" s="2"/>
      <c r="AR107" s="3"/>
      <c r="AT107" s="181">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1">
        <f t="shared" si="1"/>
        <v>53</v>
      </c>
    </row>
    <row r="109" spans="1:46" ht="15.75">
      <c r="B109" s="22"/>
      <c r="C109" s="310" t="s">
        <v>728</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2"/>
      <c r="AR109" s="160"/>
    </row>
    <row r="110" spans="1:46" ht="3.95" customHeight="1">
      <c r="B110" s="22"/>
      <c r="C110" s="2"/>
      <c r="D110" s="2"/>
      <c r="E110" s="2"/>
      <c r="F110" s="2"/>
      <c r="G110" s="2"/>
      <c r="H110" s="139"/>
      <c r="I110" s="2"/>
      <c r="J110" s="139"/>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07" t="s">
        <v>722</v>
      </c>
      <c r="E111" s="308"/>
      <c r="F111" s="309"/>
      <c r="G111" s="99"/>
      <c r="H111" s="437" t="s">
        <v>1713</v>
      </c>
      <c r="I111" s="438"/>
      <c r="J111" s="439"/>
      <c r="K111" s="96"/>
      <c r="L111" s="307" t="s">
        <v>1717</v>
      </c>
      <c r="M111" s="308"/>
      <c r="N111" s="308"/>
      <c r="O111" s="308"/>
      <c r="P111" s="308"/>
      <c r="Q111" s="308"/>
      <c r="R111" s="308"/>
      <c r="S111" s="308"/>
      <c r="T111" s="308"/>
      <c r="U111" s="309"/>
      <c r="V111" s="92"/>
      <c r="W111" s="306" t="s">
        <v>1714</v>
      </c>
      <c r="X111" s="306"/>
      <c r="Y111" s="306"/>
      <c r="Z111" s="306"/>
      <c r="AA111" s="306"/>
      <c r="AB111" s="306"/>
      <c r="AC111" s="306"/>
      <c r="AD111" s="306"/>
      <c r="AE111" s="306"/>
      <c r="AF111" s="306"/>
      <c r="AG111" s="306"/>
      <c r="AH111" s="306"/>
      <c r="AI111" s="306"/>
      <c r="AJ111" s="306"/>
      <c r="AK111" s="24"/>
      <c r="AL111" s="2"/>
      <c r="AM111" s="2"/>
      <c r="AN111" s="24"/>
      <c r="AO111" s="24"/>
      <c r="AP111" s="24"/>
      <c r="AQ111" s="24"/>
      <c r="AR111" s="167"/>
    </row>
    <row r="112" spans="1:46" ht="3.95" customHeight="1">
      <c r="B112" s="22"/>
      <c r="C112" s="2"/>
      <c r="D112" s="10"/>
      <c r="E112" s="10"/>
      <c r="F112" s="10"/>
      <c r="G112" s="10"/>
      <c r="H112" s="10"/>
      <c r="I112" s="20"/>
      <c r="J112" s="11"/>
      <c r="K112" s="20"/>
      <c r="L112" s="20"/>
      <c r="M112" s="20"/>
      <c r="N112" s="11"/>
      <c r="O112" s="11"/>
      <c r="P112" s="11"/>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69" t="str">
        <f>IF(IF(ISNA(VLOOKUP(AT56,$A$56:$U$107,6,0)),"",VLOOKUP(AT56,$A$56:$Q$107,6,0))="","",IF(ISNA(VLOOKUP(AT56,$A$56:$U$107,6,0)),"",VLOOKUP(AT56,$A$56:$Q$107,6,0)))</f>
        <v/>
      </c>
      <c r="E113" s="369"/>
      <c r="F113" s="369"/>
      <c r="G113" s="14"/>
      <c r="H113" s="381" t="str">
        <f>IF(IF(ISNA(VLOOKUP(AT56,$A$56:$U$107,10,0)),"",VLOOKUP(AT56,$A$56:$Q$107,10,0))="","",IF(ISNA(VLOOKUP(AT56,$A$56:$U$107,10,0)),"",VLOOKUP(AT56,$A$56:$Q$107,10,0)))</f>
        <v/>
      </c>
      <c r="I113" s="381"/>
      <c r="J113" s="381"/>
      <c r="K113" s="177"/>
      <c r="L113" s="382"/>
      <c r="M113" s="371"/>
      <c r="N113" s="371"/>
      <c r="O113" s="371"/>
      <c r="P113" s="371"/>
      <c r="Q113" s="371"/>
      <c r="R113" s="371"/>
      <c r="S113" s="371"/>
      <c r="T113" s="371"/>
      <c r="U113" s="371"/>
      <c r="V113" s="11"/>
      <c r="W113" s="372"/>
      <c r="X113" s="373"/>
      <c r="Y113" s="373"/>
      <c r="Z113" s="373"/>
      <c r="AA113" s="373"/>
      <c r="AB113" s="373"/>
      <c r="AC113" s="373"/>
      <c r="AD113" s="373"/>
      <c r="AE113" s="373"/>
      <c r="AF113" s="373"/>
      <c r="AG113" s="373"/>
      <c r="AH113" s="373"/>
      <c r="AI113" s="373"/>
      <c r="AJ113" s="374"/>
      <c r="AK113" s="2"/>
      <c r="AL113" s="2"/>
      <c r="AM113" s="2"/>
      <c r="AN113" s="2"/>
      <c r="AO113" s="2"/>
      <c r="AP113" s="2"/>
      <c r="AQ113" s="2"/>
      <c r="AR113" s="3"/>
    </row>
    <row r="114" spans="2:44">
      <c r="B114" s="22"/>
      <c r="C114" s="3"/>
      <c r="D114" s="369" t="str">
        <f t="shared" ref="D114:D130" si="2">IF(IF(ISNA(VLOOKUP(AT57,$A$56:$U$107,6,0)),"",VLOOKUP(AT57,$A$56:$Q$107,6,0))="","",IF(ISNA(VLOOKUP(AT57,$A$56:$U$107,6,0)),"",VLOOKUP(AT57,$A$56:$Q$107,6,0)))</f>
        <v/>
      </c>
      <c r="E114" s="369"/>
      <c r="F114" s="369"/>
      <c r="G114" s="14"/>
      <c r="H114" s="381" t="str">
        <f t="shared" ref="H114:H130" si="3">IF(IF(ISNA(VLOOKUP(AT57,$A$56:$U$107,10,0)),"",VLOOKUP(AT57,$A$56:$Q$107,10,0))="","",IF(ISNA(VLOOKUP(AT57,$A$56:$U$107,10,0)),"",VLOOKUP(AT57,$A$56:$Q$107,10,0)))</f>
        <v/>
      </c>
      <c r="I114" s="381"/>
      <c r="J114" s="381"/>
      <c r="K114" s="177"/>
      <c r="L114" s="382"/>
      <c r="M114" s="371"/>
      <c r="N114" s="371"/>
      <c r="O114" s="371"/>
      <c r="P114" s="371"/>
      <c r="Q114" s="371"/>
      <c r="R114" s="371"/>
      <c r="S114" s="371"/>
      <c r="T114" s="371"/>
      <c r="U114" s="371"/>
      <c r="V114" s="11"/>
      <c r="W114" s="372"/>
      <c r="X114" s="373"/>
      <c r="Y114" s="373"/>
      <c r="Z114" s="373"/>
      <c r="AA114" s="373"/>
      <c r="AB114" s="373"/>
      <c r="AC114" s="373"/>
      <c r="AD114" s="373"/>
      <c r="AE114" s="373"/>
      <c r="AF114" s="373"/>
      <c r="AG114" s="373"/>
      <c r="AH114" s="373"/>
      <c r="AI114" s="373"/>
      <c r="AJ114" s="374"/>
      <c r="AK114" s="2"/>
      <c r="AL114" s="2"/>
      <c r="AM114" s="2"/>
      <c r="AN114" s="2"/>
      <c r="AO114" s="2"/>
      <c r="AP114" s="2"/>
      <c r="AQ114" s="2"/>
      <c r="AR114" s="3"/>
    </row>
    <row r="115" spans="2:44">
      <c r="B115" s="22"/>
      <c r="C115" s="2"/>
      <c r="D115" s="369" t="str">
        <f t="shared" si="2"/>
        <v/>
      </c>
      <c r="E115" s="369"/>
      <c r="F115" s="369"/>
      <c r="G115" s="14"/>
      <c r="H115" s="381" t="str">
        <f t="shared" si="3"/>
        <v/>
      </c>
      <c r="I115" s="381"/>
      <c r="J115" s="381"/>
      <c r="K115" s="177"/>
      <c r="L115" s="382"/>
      <c r="M115" s="371"/>
      <c r="N115" s="371"/>
      <c r="O115" s="371"/>
      <c r="P115" s="371"/>
      <c r="Q115" s="371"/>
      <c r="R115" s="371"/>
      <c r="S115" s="371"/>
      <c r="T115" s="371"/>
      <c r="U115" s="371"/>
      <c r="V115" s="11"/>
      <c r="W115" s="372"/>
      <c r="X115" s="373"/>
      <c r="Y115" s="373"/>
      <c r="Z115" s="373"/>
      <c r="AA115" s="373"/>
      <c r="AB115" s="373"/>
      <c r="AC115" s="373"/>
      <c r="AD115" s="373"/>
      <c r="AE115" s="373"/>
      <c r="AF115" s="373"/>
      <c r="AG115" s="373"/>
      <c r="AH115" s="373"/>
      <c r="AI115" s="373"/>
      <c r="AJ115" s="374"/>
      <c r="AK115" s="2"/>
      <c r="AL115" s="2"/>
      <c r="AM115" s="2"/>
      <c r="AN115" s="2"/>
      <c r="AO115" s="2"/>
      <c r="AP115" s="2"/>
      <c r="AQ115" s="2"/>
      <c r="AR115" s="3"/>
    </row>
    <row r="116" spans="2:44">
      <c r="B116" s="22"/>
      <c r="C116" s="2"/>
      <c r="D116" s="369" t="str">
        <f t="shared" si="2"/>
        <v/>
      </c>
      <c r="E116" s="369"/>
      <c r="F116" s="369"/>
      <c r="G116" s="14"/>
      <c r="H116" s="381" t="str">
        <f t="shared" si="3"/>
        <v/>
      </c>
      <c r="I116" s="381"/>
      <c r="J116" s="381"/>
      <c r="K116" s="177"/>
      <c r="L116" s="382"/>
      <c r="M116" s="371"/>
      <c r="N116" s="371"/>
      <c r="O116" s="371"/>
      <c r="P116" s="371"/>
      <c r="Q116" s="371"/>
      <c r="R116" s="371"/>
      <c r="S116" s="371"/>
      <c r="T116" s="371"/>
      <c r="U116" s="371"/>
      <c r="V116" s="11"/>
      <c r="W116" s="372"/>
      <c r="X116" s="373"/>
      <c r="Y116" s="373"/>
      <c r="Z116" s="373"/>
      <c r="AA116" s="373"/>
      <c r="AB116" s="373"/>
      <c r="AC116" s="373"/>
      <c r="AD116" s="373"/>
      <c r="AE116" s="373"/>
      <c r="AF116" s="373"/>
      <c r="AG116" s="373"/>
      <c r="AH116" s="373"/>
      <c r="AI116" s="373"/>
      <c r="AJ116" s="374"/>
      <c r="AK116" s="2"/>
      <c r="AL116" s="2"/>
      <c r="AM116" s="2"/>
      <c r="AN116" s="2"/>
      <c r="AO116" s="2"/>
      <c r="AP116" s="2"/>
      <c r="AQ116" s="2"/>
      <c r="AR116" s="3"/>
    </row>
    <row r="117" spans="2:44">
      <c r="B117" s="22"/>
      <c r="C117" s="2"/>
      <c r="D117" s="369" t="str">
        <f t="shared" si="2"/>
        <v/>
      </c>
      <c r="E117" s="369"/>
      <c r="F117" s="369"/>
      <c r="G117" s="14"/>
      <c r="H117" s="381" t="str">
        <f t="shared" si="3"/>
        <v/>
      </c>
      <c r="I117" s="381"/>
      <c r="J117" s="381"/>
      <c r="K117" s="177"/>
      <c r="L117" s="382"/>
      <c r="M117" s="371"/>
      <c r="N117" s="371"/>
      <c r="O117" s="371"/>
      <c r="P117" s="371"/>
      <c r="Q117" s="371"/>
      <c r="R117" s="371"/>
      <c r="S117" s="371"/>
      <c r="T117" s="371"/>
      <c r="U117" s="371"/>
      <c r="V117" s="11"/>
      <c r="W117" s="372"/>
      <c r="X117" s="373"/>
      <c r="Y117" s="373"/>
      <c r="Z117" s="373"/>
      <c r="AA117" s="373"/>
      <c r="AB117" s="373"/>
      <c r="AC117" s="373"/>
      <c r="AD117" s="373"/>
      <c r="AE117" s="373"/>
      <c r="AF117" s="373"/>
      <c r="AG117" s="373"/>
      <c r="AH117" s="373"/>
      <c r="AI117" s="373"/>
      <c r="AJ117" s="374"/>
      <c r="AK117" s="2"/>
      <c r="AL117" s="2"/>
      <c r="AM117" s="2"/>
      <c r="AN117" s="2"/>
      <c r="AO117" s="2"/>
      <c r="AP117" s="2"/>
      <c r="AQ117" s="2"/>
      <c r="AR117" s="3"/>
    </row>
    <row r="118" spans="2:44">
      <c r="B118" s="22"/>
      <c r="C118" s="2"/>
      <c r="D118" s="369" t="str">
        <f t="shared" si="2"/>
        <v/>
      </c>
      <c r="E118" s="369"/>
      <c r="F118" s="369"/>
      <c r="G118" s="14"/>
      <c r="H118" s="381" t="str">
        <f t="shared" si="3"/>
        <v/>
      </c>
      <c r="I118" s="381"/>
      <c r="J118" s="381"/>
      <c r="K118" s="177"/>
      <c r="L118" s="382"/>
      <c r="M118" s="371"/>
      <c r="N118" s="371"/>
      <c r="O118" s="371"/>
      <c r="P118" s="371"/>
      <c r="Q118" s="371"/>
      <c r="R118" s="371"/>
      <c r="S118" s="371"/>
      <c r="T118" s="371"/>
      <c r="U118" s="371"/>
      <c r="V118" s="11"/>
      <c r="W118" s="372"/>
      <c r="X118" s="373"/>
      <c r="Y118" s="373"/>
      <c r="Z118" s="373"/>
      <c r="AA118" s="373"/>
      <c r="AB118" s="373"/>
      <c r="AC118" s="373"/>
      <c r="AD118" s="373"/>
      <c r="AE118" s="373"/>
      <c r="AF118" s="373"/>
      <c r="AG118" s="373"/>
      <c r="AH118" s="373"/>
      <c r="AI118" s="373"/>
      <c r="AJ118" s="374"/>
      <c r="AK118" s="2"/>
      <c r="AL118" s="2"/>
      <c r="AM118" s="2"/>
      <c r="AN118" s="2"/>
      <c r="AO118" s="2"/>
      <c r="AP118" s="2"/>
      <c r="AQ118" s="2"/>
      <c r="AR118" s="3"/>
    </row>
    <row r="119" spans="2:44">
      <c r="B119" s="22"/>
      <c r="C119" s="2"/>
      <c r="D119" s="369" t="str">
        <f t="shared" si="2"/>
        <v/>
      </c>
      <c r="E119" s="369"/>
      <c r="F119" s="369"/>
      <c r="G119" s="14"/>
      <c r="H119" s="381" t="str">
        <f t="shared" si="3"/>
        <v/>
      </c>
      <c r="I119" s="381"/>
      <c r="J119" s="381"/>
      <c r="K119" s="177"/>
      <c r="L119" s="382"/>
      <c r="M119" s="371"/>
      <c r="N119" s="371"/>
      <c r="O119" s="371"/>
      <c r="P119" s="371"/>
      <c r="Q119" s="371"/>
      <c r="R119" s="371"/>
      <c r="S119" s="371"/>
      <c r="T119" s="371"/>
      <c r="U119" s="371"/>
      <c r="V119" s="11"/>
      <c r="W119" s="372"/>
      <c r="X119" s="373"/>
      <c r="Y119" s="373"/>
      <c r="Z119" s="373"/>
      <c r="AA119" s="373"/>
      <c r="AB119" s="373"/>
      <c r="AC119" s="373"/>
      <c r="AD119" s="373"/>
      <c r="AE119" s="373"/>
      <c r="AF119" s="373"/>
      <c r="AG119" s="373"/>
      <c r="AH119" s="373"/>
      <c r="AI119" s="373"/>
      <c r="AJ119" s="374"/>
      <c r="AK119" s="2"/>
      <c r="AL119" s="2"/>
      <c r="AM119" s="2"/>
      <c r="AN119" s="2"/>
      <c r="AO119" s="2"/>
      <c r="AP119" s="2"/>
      <c r="AQ119" s="2"/>
      <c r="AR119" s="3"/>
    </row>
    <row r="120" spans="2:44">
      <c r="B120" s="22"/>
      <c r="C120" s="2"/>
      <c r="D120" s="369" t="str">
        <f t="shared" si="2"/>
        <v/>
      </c>
      <c r="E120" s="369"/>
      <c r="F120" s="369"/>
      <c r="G120" s="14"/>
      <c r="H120" s="381" t="str">
        <f t="shared" si="3"/>
        <v/>
      </c>
      <c r="I120" s="381"/>
      <c r="J120" s="381"/>
      <c r="K120" s="177"/>
      <c r="L120" s="371"/>
      <c r="M120" s="371"/>
      <c r="N120" s="371"/>
      <c r="O120" s="371"/>
      <c r="P120" s="371"/>
      <c r="Q120" s="371"/>
      <c r="R120" s="371"/>
      <c r="S120" s="371"/>
      <c r="T120" s="371"/>
      <c r="U120" s="371"/>
      <c r="V120" s="11"/>
      <c r="W120" s="372"/>
      <c r="X120" s="373"/>
      <c r="Y120" s="373"/>
      <c r="Z120" s="373"/>
      <c r="AA120" s="373"/>
      <c r="AB120" s="373"/>
      <c r="AC120" s="373"/>
      <c r="AD120" s="373"/>
      <c r="AE120" s="373"/>
      <c r="AF120" s="373"/>
      <c r="AG120" s="373"/>
      <c r="AH120" s="373"/>
      <c r="AI120" s="373"/>
      <c r="AJ120" s="374"/>
      <c r="AK120" s="2"/>
      <c r="AL120" s="2"/>
      <c r="AM120" s="2"/>
      <c r="AN120" s="2"/>
      <c r="AO120" s="2"/>
      <c r="AP120" s="2"/>
      <c r="AQ120" s="2"/>
      <c r="AR120" s="3"/>
    </row>
    <row r="121" spans="2:44">
      <c r="B121" s="22"/>
      <c r="C121" s="2"/>
      <c r="D121" s="369" t="str">
        <f t="shared" si="2"/>
        <v/>
      </c>
      <c r="E121" s="369"/>
      <c r="F121" s="369"/>
      <c r="G121" s="14"/>
      <c r="H121" s="381" t="str">
        <f t="shared" si="3"/>
        <v/>
      </c>
      <c r="I121" s="381"/>
      <c r="J121" s="381"/>
      <c r="K121" s="177"/>
      <c r="L121" s="371"/>
      <c r="M121" s="371"/>
      <c r="N121" s="371"/>
      <c r="O121" s="371"/>
      <c r="P121" s="371"/>
      <c r="Q121" s="371"/>
      <c r="R121" s="371"/>
      <c r="S121" s="371"/>
      <c r="T121" s="371"/>
      <c r="U121" s="371"/>
      <c r="V121" s="11"/>
      <c r="W121" s="372"/>
      <c r="X121" s="373"/>
      <c r="Y121" s="373"/>
      <c r="Z121" s="373"/>
      <c r="AA121" s="373"/>
      <c r="AB121" s="373"/>
      <c r="AC121" s="373"/>
      <c r="AD121" s="373"/>
      <c r="AE121" s="373"/>
      <c r="AF121" s="373"/>
      <c r="AG121" s="373"/>
      <c r="AH121" s="373"/>
      <c r="AI121" s="373"/>
      <c r="AJ121" s="374"/>
      <c r="AK121" s="2"/>
      <c r="AL121" s="2"/>
      <c r="AM121" s="2"/>
      <c r="AN121" s="2"/>
      <c r="AO121" s="2"/>
      <c r="AP121" s="2"/>
      <c r="AQ121" s="2"/>
      <c r="AR121" s="3"/>
    </row>
    <row r="122" spans="2:44">
      <c r="B122" s="22"/>
      <c r="C122" s="2"/>
      <c r="D122" s="369" t="str">
        <f t="shared" si="2"/>
        <v/>
      </c>
      <c r="E122" s="369"/>
      <c r="F122" s="369"/>
      <c r="G122" s="14"/>
      <c r="H122" s="381" t="str">
        <f t="shared" si="3"/>
        <v/>
      </c>
      <c r="I122" s="381"/>
      <c r="J122" s="381"/>
      <c r="K122" s="177"/>
      <c r="L122" s="371"/>
      <c r="M122" s="371"/>
      <c r="N122" s="371"/>
      <c r="O122" s="371"/>
      <c r="P122" s="371"/>
      <c r="Q122" s="371"/>
      <c r="R122" s="371"/>
      <c r="S122" s="371"/>
      <c r="T122" s="371"/>
      <c r="U122" s="371"/>
      <c r="V122" s="11"/>
      <c r="W122" s="372"/>
      <c r="X122" s="373"/>
      <c r="Y122" s="373"/>
      <c r="Z122" s="373"/>
      <c r="AA122" s="373"/>
      <c r="AB122" s="373"/>
      <c r="AC122" s="373"/>
      <c r="AD122" s="373"/>
      <c r="AE122" s="373"/>
      <c r="AF122" s="373"/>
      <c r="AG122" s="373"/>
      <c r="AH122" s="373"/>
      <c r="AI122" s="373"/>
      <c r="AJ122" s="374"/>
      <c r="AK122" s="2"/>
      <c r="AL122" s="2"/>
      <c r="AM122" s="2"/>
      <c r="AN122" s="2"/>
      <c r="AO122" s="2"/>
      <c r="AP122" s="2"/>
      <c r="AQ122" s="2"/>
      <c r="AR122" s="3"/>
    </row>
    <row r="123" spans="2:44">
      <c r="B123" s="22"/>
      <c r="C123" s="2"/>
      <c r="D123" s="369" t="str">
        <f t="shared" si="2"/>
        <v/>
      </c>
      <c r="E123" s="369"/>
      <c r="F123" s="369"/>
      <c r="G123" s="14"/>
      <c r="H123" s="381" t="str">
        <f t="shared" si="3"/>
        <v/>
      </c>
      <c r="I123" s="381"/>
      <c r="J123" s="381"/>
      <c r="K123" s="177"/>
      <c r="L123" s="371"/>
      <c r="M123" s="371"/>
      <c r="N123" s="371"/>
      <c r="O123" s="371"/>
      <c r="P123" s="371"/>
      <c r="Q123" s="371"/>
      <c r="R123" s="371"/>
      <c r="S123" s="371"/>
      <c r="T123" s="371"/>
      <c r="U123" s="371"/>
      <c r="V123" s="11"/>
      <c r="W123" s="372"/>
      <c r="X123" s="373"/>
      <c r="Y123" s="373"/>
      <c r="Z123" s="373"/>
      <c r="AA123" s="373"/>
      <c r="AB123" s="373"/>
      <c r="AC123" s="373"/>
      <c r="AD123" s="373"/>
      <c r="AE123" s="373"/>
      <c r="AF123" s="373"/>
      <c r="AG123" s="373"/>
      <c r="AH123" s="373"/>
      <c r="AI123" s="373"/>
      <c r="AJ123" s="374"/>
      <c r="AK123" s="2"/>
      <c r="AL123" s="2"/>
      <c r="AM123" s="2"/>
      <c r="AN123" s="2"/>
      <c r="AO123" s="2"/>
      <c r="AP123" s="2"/>
      <c r="AQ123" s="2"/>
      <c r="AR123" s="3"/>
    </row>
    <row r="124" spans="2:44">
      <c r="B124" s="22"/>
      <c r="C124" s="2"/>
      <c r="D124" s="369" t="str">
        <f t="shared" si="2"/>
        <v/>
      </c>
      <c r="E124" s="369"/>
      <c r="F124" s="369"/>
      <c r="G124" s="14"/>
      <c r="H124" s="381" t="str">
        <f t="shared" si="3"/>
        <v/>
      </c>
      <c r="I124" s="381"/>
      <c r="J124" s="381"/>
      <c r="K124" s="177"/>
      <c r="L124" s="371"/>
      <c r="M124" s="371"/>
      <c r="N124" s="371"/>
      <c r="O124" s="371"/>
      <c r="P124" s="371"/>
      <c r="Q124" s="371"/>
      <c r="R124" s="371"/>
      <c r="S124" s="371"/>
      <c r="T124" s="371"/>
      <c r="U124" s="371"/>
      <c r="V124" s="11"/>
      <c r="W124" s="372"/>
      <c r="X124" s="373"/>
      <c r="Y124" s="373"/>
      <c r="Z124" s="373"/>
      <c r="AA124" s="373"/>
      <c r="AB124" s="373"/>
      <c r="AC124" s="373"/>
      <c r="AD124" s="373"/>
      <c r="AE124" s="373"/>
      <c r="AF124" s="373"/>
      <c r="AG124" s="373"/>
      <c r="AH124" s="373"/>
      <c r="AI124" s="373"/>
      <c r="AJ124" s="374"/>
      <c r="AK124" s="2"/>
      <c r="AL124" s="2"/>
      <c r="AM124" s="2"/>
      <c r="AN124" s="2"/>
      <c r="AO124" s="2"/>
      <c r="AP124" s="2"/>
      <c r="AQ124" s="2"/>
      <c r="AR124" s="3"/>
    </row>
    <row r="125" spans="2:44">
      <c r="B125" s="22"/>
      <c r="C125" s="2"/>
      <c r="D125" s="369" t="str">
        <f t="shared" si="2"/>
        <v/>
      </c>
      <c r="E125" s="369"/>
      <c r="F125" s="369"/>
      <c r="G125" s="14"/>
      <c r="H125" s="381" t="str">
        <f t="shared" si="3"/>
        <v/>
      </c>
      <c r="I125" s="381"/>
      <c r="J125" s="381"/>
      <c r="K125" s="177"/>
      <c r="L125" s="371"/>
      <c r="M125" s="371"/>
      <c r="N125" s="371"/>
      <c r="O125" s="371"/>
      <c r="P125" s="371"/>
      <c r="Q125" s="371"/>
      <c r="R125" s="371"/>
      <c r="S125" s="371"/>
      <c r="T125" s="371"/>
      <c r="U125" s="371"/>
      <c r="V125" s="11"/>
      <c r="W125" s="372"/>
      <c r="X125" s="373"/>
      <c r="Y125" s="373"/>
      <c r="Z125" s="373"/>
      <c r="AA125" s="373"/>
      <c r="AB125" s="373"/>
      <c r="AC125" s="373"/>
      <c r="AD125" s="373"/>
      <c r="AE125" s="373"/>
      <c r="AF125" s="373"/>
      <c r="AG125" s="373"/>
      <c r="AH125" s="373"/>
      <c r="AI125" s="373"/>
      <c r="AJ125" s="374"/>
      <c r="AK125" s="2"/>
      <c r="AL125" s="2"/>
      <c r="AM125" s="2"/>
      <c r="AN125" s="2"/>
      <c r="AO125" s="2"/>
      <c r="AP125" s="2"/>
      <c r="AQ125" s="2"/>
      <c r="AR125" s="3"/>
    </row>
    <row r="126" spans="2:44">
      <c r="B126" s="22"/>
      <c r="C126" s="2"/>
      <c r="D126" s="369" t="str">
        <f t="shared" si="2"/>
        <v/>
      </c>
      <c r="E126" s="369"/>
      <c r="F126" s="369"/>
      <c r="G126" s="14"/>
      <c r="H126" s="381" t="str">
        <f t="shared" si="3"/>
        <v/>
      </c>
      <c r="I126" s="381"/>
      <c r="J126" s="381"/>
      <c r="K126" s="177"/>
      <c r="L126" s="371"/>
      <c r="M126" s="371"/>
      <c r="N126" s="371"/>
      <c r="O126" s="371"/>
      <c r="P126" s="371"/>
      <c r="Q126" s="371"/>
      <c r="R126" s="371"/>
      <c r="S126" s="371"/>
      <c r="T126" s="371"/>
      <c r="U126" s="371"/>
      <c r="V126" s="11"/>
      <c r="W126" s="372"/>
      <c r="X126" s="373"/>
      <c r="Y126" s="373"/>
      <c r="Z126" s="373"/>
      <c r="AA126" s="373"/>
      <c r="AB126" s="373"/>
      <c r="AC126" s="373"/>
      <c r="AD126" s="373"/>
      <c r="AE126" s="373"/>
      <c r="AF126" s="373"/>
      <c r="AG126" s="373"/>
      <c r="AH126" s="373"/>
      <c r="AI126" s="373"/>
      <c r="AJ126" s="374"/>
      <c r="AK126" s="2"/>
      <c r="AL126" s="2"/>
      <c r="AM126" s="2"/>
      <c r="AN126" s="2"/>
      <c r="AO126" s="2"/>
      <c r="AP126" s="2"/>
      <c r="AQ126" s="2"/>
      <c r="AR126" s="3"/>
    </row>
    <row r="127" spans="2:44">
      <c r="B127" s="22"/>
      <c r="C127" s="2"/>
      <c r="D127" s="369" t="str">
        <f t="shared" si="2"/>
        <v/>
      </c>
      <c r="E127" s="369"/>
      <c r="F127" s="369"/>
      <c r="G127" s="14"/>
      <c r="H127" s="381" t="str">
        <f t="shared" si="3"/>
        <v/>
      </c>
      <c r="I127" s="381"/>
      <c r="J127" s="381"/>
      <c r="K127" s="177"/>
      <c r="L127" s="371"/>
      <c r="M127" s="371"/>
      <c r="N127" s="371"/>
      <c r="O127" s="371"/>
      <c r="P127" s="371"/>
      <c r="Q127" s="371"/>
      <c r="R127" s="371"/>
      <c r="S127" s="371"/>
      <c r="T127" s="371"/>
      <c r="U127" s="371"/>
      <c r="V127" s="11"/>
      <c r="W127" s="372"/>
      <c r="X127" s="373"/>
      <c r="Y127" s="373"/>
      <c r="Z127" s="373"/>
      <c r="AA127" s="373"/>
      <c r="AB127" s="373"/>
      <c r="AC127" s="373"/>
      <c r="AD127" s="373"/>
      <c r="AE127" s="373"/>
      <c r="AF127" s="373"/>
      <c r="AG127" s="373"/>
      <c r="AH127" s="373"/>
      <c r="AI127" s="373"/>
      <c r="AJ127" s="374"/>
      <c r="AK127" s="2"/>
      <c r="AL127" s="2"/>
      <c r="AM127" s="2"/>
      <c r="AN127" s="2"/>
      <c r="AO127" s="2"/>
      <c r="AP127" s="2"/>
      <c r="AQ127" s="2"/>
      <c r="AR127" s="3"/>
    </row>
    <row r="128" spans="2:44">
      <c r="B128" s="22"/>
      <c r="C128" s="2"/>
      <c r="D128" s="369" t="str">
        <f t="shared" si="2"/>
        <v/>
      </c>
      <c r="E128" s="369"/>
      <c r="F128" s="369"/>
      <c r="G128" s="14"/>
      <c r="H128" s="381" t="str">
        <f t="shared" si="3"/>
        <v/>
      </c>
      <c r="I128" s="381"/>
      <c r="J128" s="381"/>
      <c r="K128" s="177"/>
      <c r="L128" s="371"/>
      <c r="M128" s="371"/>
      <c r="N128" s="371"/>
      <c r="O128" s="371"/>
      <c r="P128" s="371"/>
      <c r="Q128" s="371"/>
      <c r="R128" s="371"/>
      <c r="S128" s="371"/>
      <c r="T128" s="371"/>
      <c r="U128" s="371"/>
      <c r="V128" s="11"/>
      <c r="W128" s="372"/>
      <c r="X128" s="373"/>
      <c r="Y128" s="373"/>
      <c r="Z128" s="373"/>
      <c r="AA128" s="373"/>
      <c r="AB128" s="373"/>
      <c r="AC128" s="373"/>
      <c r="AD128" s="373"/>
      <c r="AE128" s="373"/>
      <c r="AF128" s="373"/>
      <c r="AG128" s="373"/>
      <c r="AH128" s="373"/>
      <c r="AI128" s="373"/>
      <c r="AJ128" s="374"/>
      <c r="AK128" s="2"/>
      <c r="AL128" s="2"/>
      <c r="AM128" s="2"/>
      <c r="AN128" s="2"/>
      <c r="AO128" s="2"/>
      <c r="AP128" s="2"/>
      <c r="AQ128" s="2"/>
      <c r="AR128" s="3"/>
    </row>
    <row r="129" spans="2:44">
      <c r="B129" s="22"/>
      <c r="C129" s="2"/>
      <c r="D129" s="369" t="str">
        <f t="shared" si="2"/>
        <v/>
      </c>
      <c r="E129" s="369"/>
      <c r="F129" s="369"/>
      <c r="G129" s="14"/>
      <c r="H129" s="381" t="str">
        <f t="shared" si="3"/>
        <v/>
      </c>
      <c r="I129" s="381"/>
      <c r="J129" s="381"/>
      <c r="K129" s="177"/>
      <c r="L129" s="371"/>
      <c r="M129" s="371"/>
      <c r="N129" s="371"/>
      <c r="O129" s="371"/>
      <c r="P129" s="371"/>
      <c r="Q129" s="371"/>
      <c r="R129" s="371"/>
      <c r="S129" s="371"/>
      <c r="T129" s="371"/>
      <c r="U129" s="371"/>
      <c r="V129" s="11"/>
      <c r="W129" s="372"/>
      <c r="X129" s="373"/>
      <c r="Y129" s="373"/>
      <c r="Z129" s="373"/>
      <c r="AA129" s="373"/>
      <c r="AB129" s="373"/>
      <c r="AC129" s="373"/>
      <c r="AD129" s="373"/>
      <c r="AE129" s="373"/>
      <c r="AF129" s="373"/>
      <c r="AG129" s="373"/>
      <c r="AH129" s="373"/>
      <c r="AI129" s="373"/>
      <c r="AJ129" s="374"/>
      <c r="AK129" s="2"/>
      <c r="AL129" s="2"/>
      <c r="AM129" s="2"/>
      <c r="AN129" s="2"/>
      <c r="AO129" s="2"/>
      <c r="AP129" s="2"/>
      <c r="AQ129" s="2"/>
      <c r="AR129" s="3"/>
    </row>
    <row r="130" spans="2:44">
      <c r="B130" s="22"/>
      <c r="C130" s="2"/>
      <c r="D130" s="369" t="str">
        <f t="shared" si="2"/>
        <v/>
      </c>
      <c r="E130" s="369"/>
      <c r="F130" s="369"/>
      <c r="G130" s="14"/>
      <c r="H130" s="381" t="str">
        <f t="shared" si="3"/>
        <v/>
      </c>
      <c r="I130" s="381"/>
      <c r="J130" s="381"/>
      <c r="K130" s="177"/>
      <c r="L130" s="371"/>
      <c r="M130" s="371"/>
      <c r="N130" s="371"/>
      <c r="O130" s="371"/>
      <c r="P130" s="371"/>
      <c r="Q130" s="371"/>
      <c r="R130" s="371"/>
      <c r="S130" s="371"/>
      <c r="T130" s="371"/>
      <c r="U130" s="371"/>
      <c r="V130" s="11"/>
      <c r="W130" s="372"/>
      <c r="X130" s="373"/>
      <c r="Y130" s="373"/>
      <c r="Z130" s="373"/>
      <c r="AA130" s="373"/>
      <c r="AB130" s="373"/>
      <c r="AC130" s="373"/>
      <c r="AD130" s="373"/>
      <c r="AE130" s="373"/>
      <c r="AF130" s="373"/>
      <c r="AG130" s="373"/>
      <c r="AH130" s="373"/>
      <c r="AI130" s="373"/>
      <c r="AJ130" s="374"/>
      <c r="AK130" s="2"/>
      <c r="AL130" s="2"/>
      <c r="AM130" s="2"/>
      <c r="AN130" s="2"/>
      <c r="AO130" s="2"/>
      <c r="AP130" s="2"/>
      <c r="AQ130" s="2"/>
      <c r="AR130" s="3"/>
    </row>
    <row r="131" spans="2:44" ht="17.25" customHeight="1">
      <c r="B131" s="22"/>
      <c r="C131" s="2"/>
      <c r="D131" s="10"/>
      <c r="E131" s="10"/>
      <c r="F131" s="10"/>
      <c r="G131" s="271"/>
      <c r="H131" s="11"/>
      <c r="I131" s="11"/>
      <c r="J131" s="11"/>
      <c r="K131" s="268"/>
      <c r="L131" s="271"/>
      <c r="M131" s="271"/>
      <c r="N131" s="271"/>
      <c r="O131" s="271"/>
      <c r="P131" s="271"/>
      <c r="Q131" s="271"/>
      <c r="R131" s="271"/>
      <c r="S131" s="271"/>
      <c r="T131" s="271"/>
      <c r="U131" s="271"/>
      <c r="V131" s="11"/>
      <c r="W131" s="271"/>
      <c r="X131" s="271"/>
      <c r="Y131" s="271"/>
      <c r="Z131" s="271"/>
      <c r="AA131" s="271"/>
      <c r="AB131" s="271"/>
      <c r="AC131" s="271"/>
      <c r="AD131" s="271"/>
      <c r="AE131" s="271"/>
      <c r="AF131" s="271"/>
      <c r="AG131" s="271"/>
      <c r="AH131" s="271"/>
      <c r="AI131" s="271"/>
      <c r="AJ131" s="271"/>
      <c r="AK131" s="2"/>
      <c r="AL131" s="2"/>
      <c r="AM131" s="2"/>
      <c r="AN131" s="2"/>
      <c r="AO131" s="2"/>
      <c r="AP131" s="2"/>
      <c r="AQ131" s="2"/>
      <c r="AR131" s="3"/>
    </row>
    <row r="132" spans="2:44" ht="15" customHeight="1">
      <c r="B132" s="22"/>
      <c r="C132" s="2"/>
      <c r="D132" s="10"/>
      <c r="E132" s="10"/>
      <c r="F132" s="10"/>
      <c r="G132" s="271"/>
      <c r="H132" s="11"/>
      <c r="I132" s="11"/>
      <c r="J132" s="11"/>
      <c r="K132" s="268"/>
      <c r="L132" s="271"/>
      <c r="M132" s="271"/>
      <c r="N132" s="271"/>
      <c r="O132" s="271"/>
      <c r="P132" s="271"/>
      <c r="Q132" s="271"/>
      <c r="R132" s="271"/>
      <c r="S132" s="271"/>
      <c r="T132" s="271"/>
      <c r="U132" s="271"/>
      <c r="V132" s="11"/>
      <c r="W132" s="271"/>
      <c r="X132" s="271"/>
      <c r="Y132" s="271"/>
      <c r="Z132" s="271"/>
      <c r="AA132" s="271"/>
      <c r="AB132" s="271"/>
      <c r="AC132" s="271"/>
      <c r="AD132" s="271"/>
      <c r="AE132" s="271"/>
      <c r="AF132" s="271"/>
      <c r="AG132" s="271"/>
      <c r="AH132" s="271"/>
      <c r="AI132" s="271"/>
      <c r="AJ132" s="271"/>
      <c r="AK132" s="2"/>
      <c r="AL132" s="2"/>
      <c r="AM132" s="2"/>
      <c r="AN132" s="2"/>
      <c r="AO132" s="2"/>
      <c r="AP132" s="2"/>
      <c r="AQ132" s="2"/>
      <c r="AR132" s="3"/>
    </row>
    <row r="133" spans="2:44">
      <c r="B133" s="22"/>
      <c r="C133" s="2"/>
      <c r="D133" s="369" t="str">
        <f>IF(IF(ISNA(VLOOKUP(AT76,$A$56:$U$107,6,0)),"",VLOOKUP(AT76,$A$56:$Q$107,6,0))="","",IF(ISNA(VLOOKUP(AT76,$A$56:$U$107,6,0)),"",VLOOKUP(AT76,$A$56:$Q$107,6,0)))</f>
        <v/>
      </c>
      <c r="E133" s="369"/>
      <c r="F133" s="369"/>
      <c r="G133" s="14"/>
      <c r="H133" s="370" t="str">
        <f>IF(IF(ISNA(VLOOKUP(AT76,$A$56:$U$107,10,0)),"",VLOOKUP(AT76,$A$56:$Q$107,10,0))="","",IF(ISNA(VLOOKUP(AT76,$A$56:$U$107,10,0)),"",VLOOKUP(AT76,$A$56:$Q$107,10,0)))</f>
        <v/>
      </c>
      <c r="I133" s="370"/>
      <c r="J133" s="370"/>
      <c r="K133" s="177"/>
      <c r="L133" s="371"/>
      <c r="M133" s="371"/>
      <c r="N133" s="371"/>
      <c r="O133" s="371"/>
      <c r="P133" s="371"/>
      <c r="Q133" s="371"/>
      <c r="R133" s="371"/>
      <c r="S133" s="371"/>
      <c r="T133" s="371"/>
      <c r="U133" s="371"/>
      <c r="V133" s="11"/>
      <c r="W133" s="372"/>
      <c r="X133" s="373"/>
      <c r="Y133" s="373"/>
      <c r="Z133" s="373"/>
      <c r="AA133" s="373"/>
      <c r="AB133" s="373"/>
      <c r="AC133" s="373"/>
      <c r="AD133" s="373"/>
      <c r="AE133" s="373"/>
      <c r="AF133" s="373"/>
      <c r="AG133" s="373"/>
      <c r="AH133" s="373"/>
      <c r="AI133" s="373"/>
      <c r="AJ133" s="374"/>
      <c r="AK133" s="2"/>
      <c r="AL133" s="2"/>
      <c r="AM133" s="2"/>
      <c r="AN133" s="2"/>
      <c r="AO133" s="2"/>
      <c r="AP133" s="2"/>
      <c r="AQ133" s="2"/>
      <c r="AR133" s="3"/>
    </row>
    <row r="134" spans="2:44">
      <c r="B134" s="22"/>
      <c r="C134" s="2"/>
      <c r="D134" s="369" t="str">
        <f t="shared" ref="D134:D154" si="4">IF(IF(ISNA(VLOOKUP(AT77,$A$56:$U$107,6,0)),"",VLOOKUP(AT77,$A$56:$Q$107,6,0))="","",IF(ISNA(VLOOKUP(AT77,$A$56:$U$107,6,0)),"",VLOOKUP(AT77,$A$56:$Q$107,6,0)))</f>
        <v/>
      </c>
      <c r="E134" s="369"/>
      <c r="F134" s="369"/>
      <c r="G134" s="14"/>
      <c r="H134" s="370" t="str">
        <f t="shared" ref="H134:H154" si="5">IF(IF(ISNA(VLOOKUP(AT77,$A$56:$U$107,10,0)),"",VLOOKUP(AT77,$A$56:$Q$107,10,0))="","",IF(ISNA(VLOOKUP(AT77,$A$56:$U$107,10,0)),"",VLOOKUP(AT77,$A$56:$Q$107,10,0)))</f>
        <v/>
      </c>
      <c r="I134" s="370"/>
      <c r="J134" s="370"/>
      <c r="K134" s="177"/>
      <c r="L134" s="371"/>
      <c r="M134" s="371"/>
      <c r="N134" s="371"/>
      <c r="O134" s="371"/>
      <c r="P134" s="371"/>
      <c r="Q134" s="371"/>
      <c r="R134" s="371"/>
      <c r="S134" s="371"/>
      <c r="T134" s="371"/>
      <c r="U134" s="371"/>
      <c r="V134" s="11"/>
      <c r="W134" s="371"/>
      <c r="X134" s="371"/>
      <c r="Y134" s="371"/>
      <c r="Z134" s="371"/>
      <c r="AA134" s="371"/>
      <c r="AB134" s="371"/>
      <c r="AC134" s="371"/>
      <c r="AD134" s="371"/>
      <c r="AE134" s="371"/>
      <c r="AF134" s="371"/>
      <c r="AG134" s="371"/>
      <c r="AH134" s="371"/>
      <c r="AI134" s="371"/>
      <c r="AJ134" s="371"/>
      <c r="AK134" s="2"/>
      <c r="AL134" s="2"/>
      <c r="AM134" s="2"/>
      <c r="AN134" s="2"/>
      <c r="AO134" s="2"/>
      <c r="AP134" s="2"/>
      <c r="AQ134" s="2"/>
      <c r="AR134" s="3"/>
    </row>
    <row r="135" spans="2:44">
      <c r="B135" s="22"/>
      <c r="C135" s="2"/>
      <c r="D135" s="369" t="str">
        <f t="shared" si="4"/>
        <v/>
      </c>
      <c r="E135" s="369"/>
      <c r="F135" s="369"/>
      <c r="G135" s="14"/>
      <c r="H135" s="370" t="str">
        <f t="shared" si="5"/>
        <v/>
      </c>
      <c r="I135" s="370"/>
      <c r="J135" s="370"/>
      <c r="K135" s="177"/>
      <c r="L135" s="371"/>
      <c r="M135" s="371"/>
      <c r="N135" s="371"/>
      <c r="O135" s="371"/>
      <c r="P135" s="371"/>
      <c r="Q135" s="371"/>
      <c r="R135" s="371"/>
      <c r="S135" s="371"/>
      <c r="T135" s="371"/>
      <c r="U135" s="371"/>
      <c r="V135" s="11"/>
      <c r="W135" s="372"/>
      <c r="X135" s="373"/>
      <c r="Y135" s="373"/>
      <c r="Z135" s="373"/>
      <c r="AA135" s="373"/>
      <c r="AB135" s="373"/>
      <c r="AC135" s="373"/>
      <c r="AD135" s="373"/>
      <c r="AE135" s="373"/>
      <c r="AF135" s="373"/>
      <c r="AG135" s="373"/>
      <c r="AH135" s="373"/>
      <c r="AI135" s="373"/>
      <c r="AJ135" s="374"/>
      <c r="AK135" s="2"/>
      <c r="AL135" s="2"/>
      <c r="AM135" s="2"/>
      <c r="AN135" s="2"/>
      <c r="AO135" s="2"/>
      <c r="AP135" s="2"/>
      <c r="AQ135" s="2"/>
      <c r="AR135" s="3"/>
    </row>
    <row r="136" spans="2:44" ht="15" customHeight="1">
      <c r="B136" s="22"/>
      <c r="C136" s="2"/>
      <c r="D136" s="369" t="str">
        <f t="shared" si="4"/>
        <v/>
      </c>
      <c r="E136" s="369"/>
      <c r="F136" s="369"/>
      <c r="G136" s="14"/>
      <c r="H136" s="370" t="str">
        <f t="shared" si="5"/>
        <v/>
      </c>
      <c r="I136" s="370"/>
      <c r="J136" s="370"/>
      <c r="K136" s="177"/>
      <c r="L136" s="371"/>
      <c r="M136" s="371"/>
      <c r="N136" s="371"/>
      <c r="O136" s="371"/>
      <c r="P136" s="371"/>
      <c r="Q136" s="371"/>
      <c r="R136" s="371"/>
      <c r="S136" s="371"/>
      <c r="T136" s="371"/>
      <c r="U136" s="371"/>
      <c r="V136" s="11"/>
      <c r="W136" s="371"/>
      <c r="X136" s="371"/>
      <c r="Y136" s="371"/>
      <c r="Z136" s="371"/>
      <c r="AA136" s="371"/>
      <c r="AB136" s="371"/>
      <c r="AC136" s="371"/>
      <c r="AD136" s="371"/>
      <c r="AE136" s="371"/>
      <c r="AF136" s="371"/>
      <c r="AG136" s="371"/>
      <c r="AH136" s="371"/>
      <c r="AI136" s="371"/>
      <c r="AJ136" s="371"/>
      <c r="AK136" s="2"/>
      <c r="AL136" s="2"/>
      <c r="AM136" s="2"/>
      <c r="AN136" s="2"/>
      <c r="AO136" s="2"/>
      <c r="AP136" s="2"/>
      <c r="AQ136" s="2"/>
      <c r="AR136" s="3"/>
    </row>
    <row r="137" spans="2:44" ht="15" customHeight="1">
      <c r="B137" s="22"/>
      <c r="C137" s="7"/>
      <c r="D137" s="369" t="str">
        <f t="shared" si="4"/>
        <v/>
      </c>
      <c r="E137" s="369"/>
      <c r="F137" s="369"/>
      <c r="G137" s="14"/>
      <c r="H137" s="370" t="str">
        <f t="shared" si="5"/>
        <v/>
      </c>
      <c r="I137" s="370"/>
      <c r="J137" s="370"/>
      <c r="K137" s="177"/>
      <c r="L137" s="371"/>
      <c r="M137" s="371"/>
      <c r="N137" s="371"/>
      <c r="O137" s="371"/>
      <c r="P137" s="371"/>
      <c r="Q137" s="371"/>
      <c r="R137" s="371"/>
      <c r="S137" s="371"/>
      <c r="T137" s="371"/>
      <c r="U137" s="371"/>
      <c r="V137" s="11"/>
      <c r="W137" s="372"/>
      <c r="X137" s="373"/>
      <c r="Y137" s="373"/>
      <c r="Z137" s="373"/>
      <c r="AA137" s="373"/>
      <c r="AB137" s="373"/>
      <c r="AC137" s="373"/>
      <c r="AD137" s="373"/>
      <c r="AE137" s="373"/>
      <c r="AF137" s="373"/>
      <c r="AG137" s="373"/>
      <c r="AH137" s="373"/>
      <c r="AI137" s="373"/>
      <c r="AJ137" s="374"/>
      <c r="AK137" s="7"/>
      <c r="AL137" s="7"/>
      <c r="AM137" s="7"/>
      <c r="AN137" s="7"/>
      <c r="AO137" s="7"/>
      <c r="AP137" s="7"/>
      <c r="AQ137" s="7"/>
      <c r="AR137" s="157"/>
    </row>
    <row r="138" spans="2:44">
      <c r="B138" s="22"/>
      <c r="C138" s="2"/>
      <c r="D138" s="369" t="str">
        <f t="shared" si="4"/>
        <v/>
      </c>
      <c r="E138" s="369"/>
      <c r="F138" s="369"/>
      <c r="G138" s="14"/>
      <c r="H138" s="370" t="str">
        <f t="shared" si="5"/>
        <v/>
      </c>
      <c r="I138" s="370"/>
      <c r="J138" s="370"/>
      <c r="K138" s="177"/>
      <c r="L138" s="371"/>
      <c r="M138" s="371"/>
      <c r="N138" s="371"/>
      <c r="O138" s="371"/>
      <c r="P138" s="371"/>
      <c r="Q138" s="371"/>
      <c r="R138" s="371"/>
      <c r="S138" s="371"/>
      <c r="T138" s="371"/>
      <c r="U138" s="371"/>
      <c r="V138" s="11"/>
      <c r="W138" s="371"/>
      <c r="X138" s="371"/>
      <c r="Y138" s="371"/>
      <c r="Z138" s="371"/>
      <c r="AA138" s="371"/>
      <c r="AB138" s="371"/>
      <c r="AC138" s="371"/>
      <c r="AD138" s="371"/>
      <c r="AE138" s="371"/>
      <c r="AF138" s="371"/>
      <c r="AG138" s="371"/>
      <c r="AH138" s="371"/>
      <c r="AI138" s="371"/>
      <c r="AJ138" s="371"/>
      <c r="AK138" s="2"/>
      <c r="AL138" s="2"/>
      <c r="AM138" s="2"/>
      <c r="AN138" s="2"/>
      <c r="AO138" s="2"/>
      <c r="AP138" s="2"/>
      <c r="AQ138" s="2"/>
      <c r="AR138" s="3"/>
    </row>
    <row r="139" spans="2:44">
      <c r="B139" s="22"/>
      <c r="C139" s="2"/>
      <c r="D139" s="369" t="str">
        <f t="shared" si="4"/>
        <v/>
      </c>
      <c r="E139" s="369"/>
      <c r="F139" s="369"/>
      <c r="G139" s="14"/>
      <c r="H139" s="370" t="str">
        <f t="shared" si="5"/>
        <v/>
      </c>
      <c r="I139" s="370"/>
      <c r="J139" s="370"/>
      <c r="K139" s="177"/>
      <c r="L139" s="371"/>
      <c r="M139" s="371"/>
      <c r="N139" s="371"/>
      <c r="O139" s="371"/>
      <c r="P139" s="371"/>
      <c r="Q139" s="371"/>
      <c r="R139" s="371"/>
      <c r="S139" s="371"/>
      <c r="T139" s="371"/>
      <c r="U139" s="371"/>
      <c r="V139" s="11"/>
      <c r="W139" s="372"/>
      <c r="X139" s="373"/>
      <c r="Y139" s="373"/>
      <c r="Z139" s="373"/>
      <c r="AA139" s="373"/>
      <c r="AB139" s="373"/>
      <c r="AC139" s="373"/>
      <c r="AD139" s="373"/>
      <c r="AE139" s="373"/>
      <c r="AF139" s="373"/>
      <c r="AG139" s="373"/>
      <c r="AH139" s="373"/>
      <c r="AI139" s="373"/>
      <c r="AJ139" s="374"/>
      <c r="AK139" s="2"/>
      <c r="AL139" s="2"/>
      <c r="AM139" s="2"/>
      <c r="AN139" s="2"/>
      <c r="AO139" s="2"/>
      <c r="AP139" s="2"/>
      <c r="AQ139" s="2"/>
      <c r="AR139" s="3"/>
    </row>
    <row r="140" spans="2:44">
      <c r="B140" s="22"/>
      <c r="C140" s="2"/>
      <c r="D140" s="369" t="str">
        <f t="shared" si="4"/>
        <v/>
      </c>
      <c r="E140" s="369"/>
      <c r="F140" s="369"/>
      <c r="G140" s="14"/>
      <c r="H140" s="370" t="str">
        <f t="shared" si="5"/>
        <v/>
      </c>
      <c r="I140" s="370"/>
      <c r="J140" s="370"/>
      <c r="K140" s="177"/>
      <c r="L140" s="371"/>
      <c r="M140" s="371"/>
      <c r="N140" s="371"/>
      <c r="O140" s="371"/>
      <c r="P140" s="371"/>
      <c r="Q140" s="371"/>
      <c r="R140" s="371"/>
      <c r="S140" s="371"/>
      <c r="T140" s="371"/>
      <c r="U140" s="371"/>
      <c r="V140" s="11"/>
      <c r="W140" s="372"/>
      <c r="X140" s="373"/>
      <c r="Y140" s="373"/>
      <c r="Z140" s="373"/>
      <c r="AA140" s="373"/>
      <c r="AB140" s="373"/>
      <c r="AC140" s="373"/>
      <c r="AD140" s="373"/>
      <c r="AE140" s="373"/>
      <c r="AF140" s="373"/>
      <c r="AG140" s="373"/>
      <c r="AH140" s="373"/>
      <c r="AI140" s="373"/>
      <c r="AJ140" s="374"/>
      <c r="AK140" s="2"/>
      <c r="AL140" s="2"/>
      <c r="AM140" s="2"/>
      <c r="AN140" s="2"/>
      <c r="AO140" s="2"/>
      <c r="AP140" s="2"/>
      <c r="AQ140" s="2"/>
      <c r="AR140" s="3"/>
    </row>
    <row r="141" spans="2:44">
      <c r="B141" s="22"/>
      <c r="C141" s="2"/>
      <c r="D141" s="369" t="str">
        <f t="shared" si="4"/>
        <v/>
      </c>
      <c r="E141" s="369"/>
      <c r="F141" s="369"/>
      <c r="G141" s="14"/>
      <c r="H141" s="370" t="str">
        <f t="shared" si="5"/>
        <v/>
      </c>
      <c r="I141" s="370"/>
      <c r="J141" s="370"/>
      <c r="K141" s="177"/>
      <c r="L141" s="371"/>
      <c r="M141" s="371"/>
      <c r="N141" s="371"/>
      <c r="O141" s="371"/>
      <c r="P141" s="371"/>
      <c r="Q141" s="371"/>
      <c r="R141" s="371"/>
      <c r="S141" s="371"/>
      <c r="T141" s="371"/>
      <c r="U141" s="371"/>
      <c r="V141" s="11"/>
      <c r="W141" s="372"/>
      <c r="X141" s="373"/>
      <c r="Y141" s="373"/>
      <c r="Z141" s="373"/>
      <c r="AA141" s="373"/>
      <c r="AB141" s="373"/>
      <c r="AC141" s="373"/>
      <c r="AD141" s="373"/>
      <c r="AE141" s="373"/>
      <c r="AF141" s="373"/>
      <c r="AG141" s="373"/>
      <c r="AH141" s="373"/>
      <c r="AI141" s="373"/>
      <c r="AJ141" s="374"/>
      <c r="AK141" s="2"/>
      <c r="AL141" s="2"/>
      <c r="AM141" s="2"/>
      <c r="AN141" s="2"/>
      <c r="AO141" s="2"/>
      <c r="AP141" s="2"/>
      <c r="AQ141" s="2"/>
      <c r="AR141" s="3"/>
    </row>
    <row r="142" spans="2:44">
      <c r="B142" s="22"/>
      <c r="C142" s="2"/>
      <c r="D142" s="369" t="str">
        <f t="shared" si="4"/>
        <v/>
      </c>
      <c r="E142" s="369"/>
      <c r="F142" s="369"/>
      <c r="G142" s="14"/>
      <c r="H142" s="370" t="str">
        <f t="shared" si="5"/>
        <v/>
      </c>
      <c r="I142" s="370"/>
      <c r="J142" s="370"/>
      <c r="K142" s="177"/>
      <c r="L142" s="371"/>
      <c r="M142" s="371"/>
      <c r="N142" s="371"/>
      <c r="O142" s="371"/>
      <c r="P142" s="371"/>
      <c r="Q142" s="371"/>
      <c r="R142" s="371"/>
      <c r="S142" s="371"/>
      <c r="T142" s="371"/>
      <c r="U142" s="371"/>
      <c r="V142" s="11"/>
      <c r="W142" s="372"/>
      <c r="X142" s="373"/>
      <c r="Y142" s="373"/>
      <c r="Z142" s="373"/>
      <c r="AA142" s="373"/>
      <c r="AB142" s="373"/>
      <c r="AC142" s="373"/>
      <c r="AD142" s="373"/>
      <c r="AE142" s="373"/>
      <c r="AF142" s="373"/>
      <c r="AG142" s="373"/>
      <c r="AH142" s="373"/>
      <c r="AI142" s="373"/>
      <c r="AJ142" s="374"/>
      <c r="AK142" s="2"/>
      <c r="AL142" s="2"/>
      <c r="AM142" s="2"/>
      <c r="AN142" s="2"/>
      <c r="AO142" s="2"/>
      <c r="AP142" s="2"/>
      <c r="AQ142" s="2"/>
      <c r="AR142" s="3"/>
    </row>
    <row r="143" spans="2:44">
      <c r="B143" s="22"/>
      <c r="C143" s="2"/>
      <c r="D143" s="369" t="str">
        <f t="shared" si="4"/>
        <v/>
      </c>
      <c r="E143" s="369"/>
      <c r="F143" s="369"/>
      <c r="G143" s="14"/>
      <c r="H143" s="370" t="str">
        <f t="shared" si="5"/>
        <v/>
      </c>
      <c r="I143" s="370"/>
      <c r="J143" s="370"/>
      <c r="K143" s="177"/>
      <c r="L143" s="371"/>
      <c r="M143" s="371"/>
      <c r="N143" s="371"/>
      <c r="O143" s="371"/>
      <c r="P143" s="371"/>
      <c r="Q143" s="371"/>
      <c r="R143" s="371"/>
      <c r="S143" s="371"/>
      <c r="T143" s="371"/>
      <c r="U143" s="371"/>
      <c r="V143" s="11"/>
      <c r="W143" s="372"/>
      <c r="X143" s="373"/>
      <c r="Y143" s="373"/>
      <c r="Z143" s="373"/>
      <c r="AA143" s="373"/>
      <c r="AB143" s="373"/>
      <c r="AC143" s="373"/>
      <c r="AD143" s="373"/>
      <c r="AE143" s="373"/>
      <c r="AF143" s="373"/>
      <c r="AG143" s="373"/>
      <c r="AH143" s="373"/>
      <c r="AI143" s="373"/>
      <c r="AJ143" s="374"/>
      <c r="AK143" s="2"/>
      <c r="AL143" s="2"/>
      <c r="AM143" s="2"/>
      <c r="AN143" s="2"/>
      <c r="AO143" s="2"/>
      <c r="AP143" s="2"/>
      <c r="AQ143" s="2"/>
      <c r="AR143" s="3"/>
    </row>
    <row r="144" spans="2:44">
      <c r="B144" s="22"/>
      <c r="C144" s="2"/>
      <c r="D144" s="369" t="str">
        <f t="shared" si="4"/>
        <v/>
      </c>
      <c r="E144" s="369"/>
      <c r="F144" s="369"/>
      <c r="G144" s="14"/>
      <c r="H144" s="370" t="str">
        <f t="shared" si="5"/>
        <v/>
      </c>
      <c r="I144" s="370"/>
      <c r="J144" s="370"/>
      <c r="K144" s="177"/>
      <c r="L144" s="371"/>
      <c r="M144" s="371"/>
      <c r="N144" s="371"/>
      <c r="O144" s="371"/>
      <c r="P144" s="371"/>
      <c r="Q144" s="371"/>
      <c r="R144" s="371"/>
      <c r="S144" s="371"/>
      <c r="T144" s="371"/>
      <c r="U144" s="371"/>
      <c r="V144" s="11"/>
      <c r="W144" s="372"/>
      <c r="X144" s="373"/>
      <c r="Y144" s="373"/>
      <c r="Z144" s="373"/>
      <c r="AA144" s="373"/>
      <c r="AB144" s="373"/>
      <c r="AC144" s="373"/>
      <c r="AD144" s="373"/>
      <c r="AE144" s="373"/>
      <c r="AF144" s="373"/>
      <c r="AG144" s="373"/>
      <c r="AH144" s="373"/>
      <c r="AI144" s="373"/>
      <c r="AJ144" s="374"/>
      <c r="AK144" s="2"/>
      <c r="AL144" s="2"/>
      <c r="AM144" s="2"/>
      <c r="AN144" s="2"/>
      <c r="AO144" s="2"/>
      <c r="AP144" s="2"/>
      <c r="AQ144" s="2"/>
      <c r="AR144" s="3"/>
    </row>
    <row r="145" spans="2:44">
      <c r="B145" s="22"/>
      <c r="C145" s="2"/>
      <c r="D145" s="369" t="str">
        <f t="shared" si="4"/>
        <v/>
      </c>
      <c r="E145" s="369"/>
      <c r="F145" s="369"/>
      <c r="G145" s="14"/>
      <c r="H145" s="370" t="str">
        <f t="shared" si="5"/>
        <v/>
      </c>
      <c r="I145" s="370"/>
      <c r="J145" s="370"/>
      <c r="K145" s="177"/>
      <c r="L145" s="371"/>
      <c r="M145" s="371"/>
      <c r="N145" s="371"/>
      <c r="O145" s="371"/>
      <c r="P145" s="371"/>
      <c r="Q145" s="371"/>
      <c r="R145" s="371"/>
      <c r="S145" s="371"/>
      <c r="T145" s="371"/>
      <c r="U145" s="371"/>
      <c r="V145" s="11"/>
      <c r="W145" s="372"/>
      <c r="X145" s="373"/>
      <c r="Y145" s="373"/>
      <c r="Z145" s="373"/>
      <c r="AA145" s="373"/>
      <c r="AB145" s="373"/>
      <c r="AC145" s="373"/>
      <c r="AD145" s="373"/>
      <c r="AE145" s="373"/>
      <c r="AF145" s="373"/>
      <c r="AG145" s="373"/>
      <c r="AH145" s="373"/>
      <c r="AI145" s="373"/>
      <c r="AJ145" s="374"/>
      <c r="AK145" s="2"/>
      <c r="AL145" s="2"/>
      <c r="AM145" s="2"/>
      <c r="AN145" s="2"/>
      <c r="AO145" s="2"/>
      <c r="AP145" s="2"/>
      <c r="AQ145" s="2"/>
      <c r="AR145" s="3"/>
    </row>
    <row r="146" spans="2:44">
      <c r="B146" s="22"/>
      <c r="C146" s="2"/>
      <c r="D146" s="369" t="str">
        <f t="shared" si="4"/>
        <v/>
      </c>
      <c r="E146" s="369"/>
      <c r="F146" s="369"/>
      <c r="G146" s="14"/>
      <c r="H146" s="370" t="str">
        <f t="shared" si="5"/>
        <v/>
      </c>
      <c r="I146" s="370"/>
      <c r="J146" s="370"/>
      <c r="K146" s="177"/>
      <c r="L146" s="371"/>
      <c r="M146" s="371"/>
      <c r="N146" s="371"/>
      <c r="O146" s="371"/>
      <c r="P146" s="371"/>
      <c r="Q146" s="371"/>
      <c r="R146" s="371"/>
      <c r="S146" s="371"/>
      <c r="T146" s="371"/>
      <c r="U146" s="371"/>
      <c r="V146" s="11"/>
      <c r="W146" s="372"/>
      <c r="X146" s="373"/>
      <c r="Y146" s="373"/>
      <c r="Z146" s="373"/>
      <c r="AA146" s="373"/>
      <c r="AB146" s="373"/>
      <c r="AC146" s="373"/>
      <c r="AD146" s="373"/>
      <c r="AE146" s="373"/>
      <c r="AF146" s="373"/>
      <c r="AG146" s="373"/>
      <c r="AH146" s="373"/>
      <c r="AI146" s="373"/>
      <c r="AJ146" s="374"/>
      <c r="AK146" s="2"/>
      <c r="AL146" s="2"/>
      <c r="AM146" s="2"/>
      <c r="AN146" s="2"/>
      <c r="AO146" s="2"/>
      <c r="AP146" s="2"/>
      <c r="AQ146" s="2"/>
      <c r="AR146" s="3"/>
    </row>
    <row r="147" spans="2:44">
      <c r="B147" s="22"/>
      <c r="C147" s="2"/>
      <c r="D147" s="369" t="str">
        <f t="shared" si="4"/>
        <v/>
      </c>
      <c r="E147" s="369"/>
      <c r="F147" s="369"/>
      <c r="G147" s="14"/>
      <c r="H147" s="370" t="str">
        <f t="shared" si="5"/>
        <v/>
      </c>
      <c r="I147" s="370"/>
      <c r="J147" s="370"/>
      <c r="K147" s="177"/>
      <c r="L147" s="371"/>
      <c r="M147" s="371"/>
      <c r="N147" s="371"/>
      <c r="O147" s="371"/>
      <c r="P147" s="371"/>
      <c r="Q147" s="371"/>
      <c r="R147" s="371"/>
      <c r="S147" s="371"/>
      <c r="T147" s="371"/>
      <c r="U147" s="371"/>
      <c r="V147" s="11"/>
      <c r="W147" s="372"/>
      <c r="X147" s="373"/>
      <c r="Y147" s="373"/>
      <c r="Z147" s="373"/>
      <c r="AA147" s="373"/>
      <c r="AB147" s="373"/>
      <c r="AC147" s="373"/>
      <c r="AD147" s="373"/>
      <c r="AE147" s="373"/>
      <c r="AF147" s="373"/>
      <c r="AG147" s="373"/>
      <c r="AH147" s="373"/>
      <c r="AI147" s="373"/>
      <c r="AJ147" s="374"/>
      <c r="AK147" s="2"/>
      <c r="AL147" s="2"/>
      <c r="AM147" s="2"/>
      <c r="AN147" s="2"/>
      <c r="AO147" s="2"/>
      <c r="AP147" s="2"/>
      <c r="AQ147" s="2"/>
      <c r="AR147" s="3"/>
    </row>
    <row r="148" spans="2:44">
      <c r="B148" s="22"/>
      <c r="C148" s="2"/>
      <c r="D148" s="369" t="str">
        <f t="shared" si="4"/>
        <v/>
      </c>
      <c r="E148" s="369"/>
      <c r="F148" s="369"/>
      <c r="G148" s="14"/>
      <c r="H148" s="370" t="str">
        <f t="shared" si="5"/>
        <v/>
      </c>
      <c r="I148" s="370"/>
      <c r="J148" s="370"/>
      <c r="K148" s="177"/>
      <c r="L148" s="371"/>
      <c r="M148" s="371"/>
      <c r="N148" s="371"/>
      <c r="O148" s="371"/>
      <c r="P148" s="371"/>
      <c r="Q148" s="371"/>
      <c r="R148" s="371"/>
      <c r="S148" s="371"/>
      <c r="T148" s="371"/>
      <c r="U148" s="371"/>
      <c r="V148" s="11"/>
      <c r="W148" s="372"/>
      <c r="X148" s="373"/>
      <c r="Y148" s="373"/>
      <c r="Z148" s="373"/>
      <c r="AA148" s="373"/>
      <c r="AB148" s="373"/>
      <c r="AC148" s="373"/>
      <c r="AD148" s="373"/>
      <c r="AE148" s="373"/>
      <c r="AF148" s="373"/>
      <c r="AG148" s="373"/>
      <c r="AH148" s="373"/>
      <c r="AI148" s="373"/>
      <c r="AJ148" s="374"/>
      <c r="AK148" s="2"/>
      <c r="AL148" s="2"/>
      <c r="AM148" s="2"/>
      <c r="AN148" s="2"/>
      <c r="AO148" s="2"/>
      <c r="AP148" s="2"/>
      <c r="AQ148" s="2"/>
      <c r="AR148" s="3"/>
    </row>
    <row r="149" spans="2:44">
      <c r="B149" s="22"/>
      <c r="C149" s="2"/>
      <c r="D149" s="369" t="str">
        <f t="shared" si="4"/>
        <v/>
      </c>
      <c r="E149" s="369"/>
      <c r="F149" s="369"/>
      <c r="G149" s="14"/>
      <c r="H149" s="370" t="str">
        <f t="shared" si="5"/>
        <v/>
      </c>
      <c r="I149" s="370"/>
      <c r="J149" s="370"/>
      <c r="K149" s="177"/>
      <c r="L149" s="371"/>
      <c r="M149" s="371"/>
      <c r="N149" s="371"/>
      <c r="O149" s="371"/>
      <c r="P149" s="371"/>
      <c r="Q149" s="371"/>
      <c r="R149" s="371"/>
      <c r="S149" s="371"/>
      <c r="T149" s="371"/>
      <c r="U149" s="371"/>
      <c r="V149" s="11"/>
      <c r="W149" s="372"/>
      <c r="X149" s="373"/>
      <c r="Y149" s="373"/>
      <c r="Z149" s="373"/>
      <c r="AA149" s="373"/>
      <c r="AB149" s="373"/>
      <c r="AC149" s="373"/>
      <c r="AD149" s="373"/>
      <c r="AE149" s="373"/>
      <c r="AF149" s="373"/>
      <c r="AG149" s="373"/>
      <c r="AH149" s="373"/>
      <c r="AI149" s="373"/>
      <c r="AJ149" s="374"/>
      <c r="AK149" s="2"/>
      <c r="AL149" s="2"/>
      <c r="AM149" s="2"/>
      <c r="AN149" s="2"/>
      <c r="AO149" s="2"/>
      <c r="AP149" s="2"/>
      <c r="AQ149" s="2"/>
      <c r="AR149" s="3"/>
    </row>
    <row r="150" spans="2:44">
      <c r="B150" s="22"/>
      <c r="C150" s="2"/>
      <c r="D150" s="369" t="str">
        <f t="shared" si="4"/>
        <v/>
      </c>
      <c r="E150" s="369"/>
      <c r="F150" s="369"/>
      <c r="G150" s="14"/>
      <c r="H150" s="370" t="str">
        <f t="shared" si="5"/>
        <v/>
      </c>
      <c r="I150" s="370"/>
      <c r="J150" s="370"/>
      <c r="K150" s="177"/>
      <c r="L150" s="371"/>
      <c r="M150" s="371"/>
      <c r="N150" s="371"/>
      <c r="O150" s="371"/>
      <c r="P150" s="371"/>
      <c r="Q150" s="371"/>
      <c r="R150" s="371"/>
      <c r="S150" s="371"/>
      <c r="T150" s="371"/>
      <c r="U150" s="371"/>
      <c r="V150" s="11"/>
      <c r="W150" s="372"/>
      <c r="X150" s="373"/>
      <c r="Y150" s="373"/>
      <c r="Z150" s="373"/>
      <c r="AA150" s="373"/>
      <c r="AB150" s="373"/>
      <c r="AC150" s="373"/>
      <c r="AD150" s="373"/>
      <c r="AE150" s="373"/>
      <c r="AF150" s="373"/>
      <c r="AG150" s="373"/>
      <c r="AH150" s="373"/>
      <c r="AI150" s="373"/>
      <c r="AJ150" s="374"/>
      <c r="AK150" s="2"/>
      <c r="AL150" s="2"/>
      <c r="AM150" s="2"/>
      <c r="AN150" s="2"/>
      <c r="AO150" s="2"/>
      <c r="AP150" s="2"/>
      <c r="AQ150" s="2"/>
      <c r="AR150" s="3"/>
    </row>
    <row r="151" spans="2:44">
      <c r="B151" s="22"/>
      <c r="C151" s="2"/>
      <c r="D151" s="369" t="str">
        <f t="shared" si="4"/>
        <v/>
      </c>
      <c r="E151" s="369"/>
      <c r="F151" s="369"/>
      <c r="G151" s="14"/>
      <c r="H151" s="370" t="str">
        <f t="shared" si="5"/>
        <v/>
      </c>
      <c r="I151" s="370"/>
      <c r="J151" s="370"/>
      <c r="K151" s="177"/>
      <c r="L151" s="371"/>
      <c r="M151" s="371"/>
      <c r="N151" s="371"/>
      <c r="O151" s="371"/>
      <c r="P151" s="371"/>
      <c r="Q151" s="371"/>
      <c r="R151" s="371"/>
      <c r="S151" s="371"/>
      <c r="T151" s="371"/>
      <c r="U151" s="371"/>
      <c r="V151" s="11"/>
      <c r="W151" s="372"/>
      <c r="X151" s="373"/>
      <c r="Y151" s="373"/>
      <c r="Z151" s="373"/>
      <c r="AA151" s="373"/>
      <c r="AB151" s="373"/>
      <c r="AC151" s="373"/>
      <c r="AD151" s="373"/>
      <c r="AE151" s="373"/>
      <c r="AF151" s="373"/>
      <c r="AG151" s="373"/>
      <c r="AH151" s="373"/>
      <c r="AI151" s="373"/>
      <c r="AJ151" s="374"/>
      <c r="AK151" s="2"/>
      <c r="AL151" s="2"/>
      <c r="AM151" s="2"/>
      <c r="AN151" s="2"/>
      <c r="AO151" s="2"/>
      <c r="AP151" s="2"/>
      <c r="AQ151" s="2"/>
      <c r="AR151" s="3"/>
    </row>
    <row r="152" spans="2:44">
      <c r="B152" s="22"/>
      <c r="C152" s="2"/>
      <c r="D152" s="369" t="str">
        <f t="shared" si="4"/>
        <v/>
      </c>
      <c r="E152" s="369"/>
      <c r="F152" s="369"/>
      <c r="G152" s="14"/>
      <c r="H152" s="370" t="str">
        <f t="shared" si="5"/>
        <v/>
      </c>
      <c r="I152" s="370"/>
      <c r="J152" s="370"/>
      <c r="K152" s="177"/>
      <c r="L152" s="371"/>
      <c r="M152" s="371"/>
      <c r="N152" s="371"/>
      <c r="O152" s="371"/>
      <c r="P152" s="371"/>
      <c r="Q152" s="371"/>
      <c r="R152" s="371"/>
      <c r="S152" s="371"/>
      <c r="T152" s="371"/>
      <c r="U152" s="371"/>
      <c r="V152" s="11"/>
      <c r="W152" s="372"/>
      <c r="X152" s="373"/>
      <c r="Y152" s="373"/>
      <c r="Z152" s="373"/>
      <c r="AA152" s="373"/>
      <c r="AB152" s="373"/>
      <c r="AC152" s="373"/>
      <c r="AD152" s="373"/>
      <c r="AE152" s="373"/>
      <c r="AF152" s="373"/>
      <c r="AG152" s="373"/>
      <c r="AH152" s="373"/>
      <c r="AI152" s="373"/>
      <c r="AJ152" s="374"/>
      <c r="AK152" s="2"/>
      <c r="AL152" s="2"/>
      <c r="AM152" s="2"/>
      <c r="AN152" s="2"/>
      <c r="AO152" s="2"/>
      <c r="AP152" s="2"/>
      <c r="AQ152" s="2"/>
      <c r="AR152" s="3"/>
    </row>
    <row r="153" spans="2:44">
      <c r="B153" s="22"/>
      <c r="C153" s="2"/>
      <c r="D153" s="369" t="str">
        <f t="shared" si="4"/>
        <v/>
      </c>
      <c r="E153" s="369"/>
      <c r="F153" s="369"/>
      <c r="G153" s="14"/>
      <c r="H153" s="370" t="str">
        <f t="shared" si="5"/>
        <v/>
      </c>
      <c r="I153" s="370"/>
      <c r="J153" s="370"/>
      <c r="K153" s="177"/>
      <c r="L153" s="371"/>
      <c r="M153" s="371"/>
      <c r="N153" s="371"/>
      <c r="O153" s="371"/>
      <c r="P153" s="371"/>
      <c r="Q153" s="371"/>
      <c r="R153" s="371"/>
      <c r="S153" s="371"/>
      <c r="T153" s="371"/>
      <c r="U153" s="371"/>
      <c r="V153" s="11"/>
      <c r="W153" s="372"/>
      <c r="X153" s="373"/>
      <c r="Y153" s="373"/>
      <c r="Z153" s="373"/>
      <c r="AA153" s="373"/>
      <c r="AB153" s="373"/>
      <c r="AC153" s="373"/>
      <c r="AD153" s="373"/>
      <c r="AE153" s="373"/>
      <c r="AF153" s="373"/>
      <c r="AG153" s="373"/>
      <c r="AH153" s="373"/>
      <c r="AI153" s="373"/>
      <c r="AJ153" s="374"/>
      <c r="AK153" s="2"/>
      <c r="AL153" s="2"/>
      <c r="AM153" s="2"/>
      <c r="AN153" s="2"/>
      <c r="AO153" s="2"/>
      <c r="AP153" s="2"/>
      <c r="AQ153" s="2"/>
      <c r="AR153" s="3"/>
    </row>
    <row r="154" spans="2:44">
      <c r="B154" s="22"/>
      <c r="C154" s="2"/>
      <c r="D154" s="369" t="str">
        <f t="shared" si="4"/>
        <v/>
      </c>
      <c r="E154" s="369"/>
      <c r="F154" s="369"/>
      <c r="G154" s="14"/>
      <c r="H154" s="370" t="str">
        <f t="shared" si="5"/>
        <v/>
      </c>
      <c r="I154" s="370"/>
      <c r="J154" s="370"/>
      <c r="K154" s="177"/>
      <c r="L154" s="371"/>
      <c r="M154" s="371"/>
      <c r="N154" s="371"/>
      <c r="O154" s="371"/>
      <c r="P154" s="371"/>
      <c r="Q154" s="371"/>
      <c r="R154" s="371"/>
      <c r="S154" s="371"/>
      <c r="T154" s="371"/>
      <c r="U154" s="371"/>
      <c r="V154" s="11"/>
      <c r="W154" s="372"/>
      <c r="X154" s="373"/>
      <c r="Y154" s="373"/>
      <c r="Z154" s="373"/>
      <c r="AA154" s="373"/>
      <c r="AB154" s="373"/>
      <c r="AC154" s="373"/>
      <c r="AD154" s="373"/>
      <c r="AE154" s="373"/>
      <c r="AF154" s="373"/>
      <c r="AG154" s="373"/>
      <c r="AH154" s="373"/>
      <c r="AI154" s="373"/>
      <c r="AJ154" s="374"/>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1900</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1901</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7"/>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8"/>
    </row>
  </sheetData>
  <sheetProtection password="C486" sheet="1" scenarios="1"/>
  <mergeCells count="475">
    <mergeCell ref="D142:F142"/>
    <mergeCell ref="H142:J142"/>
    <mergeCell ref="L142:U142"/>
    <mergeCell ref="W142:AJ142"/>
    <mergeCell ref="D151:F151"/>
    <mergeCell ref="H151:J151"/>
    <mergeCell ref="L151:U151"/>
    <mergeCell ref="W151:AJ151"/>
    <mergeCell ref="D144:F144"/>
    <mergeCell ref="H144:J144"/>
    <mergeCell ref="D143:F143"/>
    <mergeCell ref="H143:J143"/>
    <mergeCell ref="L143:U143"/>
    <mergeCell ref="W143:AJ143"/>
    <mergeCell ref="W147:AJ147"/>
    <mergeCell ref="D148:F148"/>
    <mergeCell ref="H148:J148"/>
    <mergeCell ref="L148:U148"/>
    <mergeCell ref="W148:AJ148"/>
    <mergeCell ref="H146:J146"/>
    <mergeCell ref="L146:U146"/>
    <mergeCell ref="D149:F149"/>
    <mergeCell ref="H149:J149"/>
    <mergeCell ref="L149:U149"/>
    <mergeCell ref="L144:U144"/>
    <mergeCell ref="W144:AJ144"/>
    <mergeCell ref="D135:F135"/>
    <mergeCell ref="H135:J135"/>
    <mergeCell ref="L135:U135"/>
    <mergeCell ref="W135:AJ135"/>
    <mergeCell ref="D138:F138"/>
    <mergeCell ref="H138:J138"/>
    <mergeCell ref="D136:F136"/>
    <mergeCell ref="H136:J136"/>
    <mergeCell ref="D140:F140"/>
    <mergeCell ref="H140:J140"/>
    <mergeCell ref="L140:U140"/>
    <mergeCell ref="W140:AJ140"/>
    <mergeCell ref="D141:F141"/>
    <mergeCell ref="H141:J141"/>
    <mergeCell ref="H137:J137"/>
    <mergeCell ref="L137:U137"/>
    <mergeCell ref="W137:AJ137"/>
    <mergeCell ref="D137:F137"/>
    <mergeCell ref="L141:U141"/>
    <mergeCell ref="W141:AJ141"/>
    <mergeCell ref="L138:U138"/>
    <mergeCell ref="W138:AJ138"/>
    <mergeCell ref="D129:F129"/>
    <mergeCell ref="H129:J129"/>
    <mergeCell ref="L129:U129"/>
    <mergeCell ref="W129:AJ129"/>
    <mergeCell ref="D130:F130"/>
    <mergeCell ref="H130:J130"/>
    <mergeCell ref="L130:U130"/>
    <mergeCell ref="W130:AJ130"/>
    <mergeCell ref="L139:U139"/>
    <mergeCell ref="W139:AJ139"/>
    <mergeCell ref="D133:F133"/>
    <mergeCell ref="H133:J133"/>
    <mergeCell ref="L133:U133"/>
    <mergeCell ref="W133:AJ133"/>
    <mergeCell ref="D134:F134"/>
    <mergeCell ref="H134:J134"/>
    <mergeCell ref="L134:U134"/>
    <mergeCell ref="W134:AJ134"/>
    <mergeCell ref="D139:F139"/>
    <mergeCell ref="H139:J139"/>
    <mergeCell ref="D127:F127"/>
    <mergeCell ref="H127:J127"/>
    <mergeCell ref="L127:U127"/>
    <mergeCell ref="W127:AJ127"/>
    <mergeCell ref="D128:F128"/>
    <mergeCell ref="H128:J128"/>
    <mergeCell ref="D125:F125"/>
    <mergeCell ref="H125:J125"/>
    <mergeCell ref="L125:U125"/>
    <mergeCell ref="W125:AJ125"/>
    <mergeCell ref="D126:F126"/>
    <mergeCell ref="H126:J126"/>
    <mergeCell ref="L126:U126"/>
    <mergeCell ref="W126:AJ126"/>
    <mergeCell ref="L128:U128"/>
    <mergeCell ref="W128:AJ128"/>
    <mergeCell ref="W123:AJ123"/>
    <mergeCell ref="D124:F124"/>
    <mergeCell ref="H124:J124"/>
    <mergeCell ref="L124:U124"/>
    <mergeCell ref="W124:AJ124"/>
    <mergeCell ref="D122:F122"/>
    <mergeCell ref="H122:J122"/>
    <mergeCell ref="L122:U122"/>
    <mergeCell ref="W122:AJ122"/>
    <mergeCell ref="N70:Q70"/>
    <mergeCell ref="S68:U68"/>
    <mergeCell ref="L121:U121"/>
    <mergeCell ref="W121:AJ121"/>
    <mergeCell ref="W77:Z77"/>
    <mergeCell ref="S69:U69"/>
    <mergeCell ref="W69:Z69"/>
    <mergeCell ref="AD69:AJ69"/>
    <mergeCell ref="W72:Z72"/>
    <mergeCell ref="W71:Z71"/>
    <mergeCell ref="S73:U73"/>
    <mergeCell ref="S77:U77"/>
    <mergeCell ref="N73:Q73"/>
    <mergeCell ref="N77:Q77"/>
    <mergeCell ref="C109:AQ109"/>
    <mergeCell ref="D119:F119"/>
    <mergeCell ref="H119:J119"/>
    <mergeCell ref="L119:U119"/>
    <mergeCell ref="AD66:AJ66"/>
    <mergeCell ref="AD67:AJ67"/>
    <mergeCell ref="AD68:AJ68"/>
    <mergeCell ref="AD70:AJ70"/>
    <mergeCell ref="AD72:AJ72"/>
    <mergeCell ref="W65:Z65"/>
    <mergeCell ref="W66:Z66"/>
    <mergeCell ref="F64:H64"/>
    <mergeCell ref="S72:U72"/>
    <mergeCell ref="N71:Q71"/>
    <mergeCell ref="N72:Q72"/>
    <mergeCell ref="F65:H65"/>
    <mergeCell ref="F66:H66"/>
    <mergeCell ref="F67:H67"/>
    <mergeCell ref="F68:H68"/>
    <mergeCell ref="S66:U66"/>
    <mergeCell ref="F70:H70"/>
    <mergeCell ref="N65:Q65"/>
    <mergeCell ref="S70:U70"/>
    <mergeCell ref="F69:H69"/>
    <mergeCell ref="N69:Q69"/>
    <mergeCell ref="W67:Z67"/>
    <mergeCell ref="W68:Z68"/>
    <mergeCell ref="W70:Z70"/>
    <mergeCell ref="F71:H71"/>
    <mergeCell ref="F72:H72"/>
    <mergeCell ref="S71:U71"/>
    <mergeCell ref="L111:U111"/>
    <mergeCell ref="W115:AJ115"/>
    <mergeCell ref="S54:U54"/>
    <mergeCell ref="W58:Z58"/>
    <mergeCell ref="W59:Z59"/>
    <mergeCell ref="W60:Z60"/>
    <mergeCell ref="W73:Z73"/>
    <mergeCell ref="S65:U65"/>
    <mergeCell ref="W63:Z63"/>
    <mergeCell ref="W64:Z64"/>
    <mergeCell ref="W62:Z62"/>
    <mergeCell ref="S67:U67"/>
    <mergeCell ref="D113:F113"/>
    <mergeCell ref="D114:F114"/>
    <mergeCell ref="N66:Q66"/>
    <mergeCell ref="N67:Q67"/>
    <mergeCell ref="N68:Q68"/>
    <mergeCell ref="AD71:AJ71"/>
    <mergeCell ref="W74:Z74"/>
    <mergeCell ref="AD73:AJ73"/>
    <mergeCell ref="AD65:AJ65"/>
    <mergeCell ref="AD77:AJ77"/>
    <mergeCell ref="W75:Z75"/>
    <mergeCell ref="AG1:AR5"/>
    <mergeCell ref="C52:AQ52"/>
    <mergeCell ref="F54:H54"/>
    <mergeCell ref="AD54:AJ54"/>
    <mergeCell ref="F56:H56"/>
    <mergeCell ref="AD61:AJ61"/>
    <mergeCell ref="N56:Q56"/>
    <mergeCell ref="N57:Q57"/>
    <mergeCell ref="N58:Q58"/>
    <mergeCell ref="N59:Q59"/>
    <mergeCell ref="AA11:AJ11"/>
    <mergeCell ref="U11:Y11"/>
    <mergeCell ref="AB17:AJ17"/>
    <mergeCell ref="P17:Z17"/>
    <mergeCell ref="H17:N17"/>
    <mergeCell ref="AD13:AJ13"/>
    <mergeCell ref="C15:AQ15"/>
    <mergeCell ref="C24:X24"/>
    <mergeCell ref="Y24:AQ24"/>
    <mergeCell ref="C19:Q19"/>
    <mergeCell ref="D17:F17"/>
    <mergeCell ref="S19:AQ19"/>
    <mergeCell ref="B5:AF5"/>
    <mergeCell ref="D9:F9"/>
    <mergeCell ref="D13:F13"/>
    <mergeCell ref="D11:F11"/>
    <mergeCell ref="C7:AQ7"/>
    <mergeCell ref="H11:J11"/>
    <mergeCell ref="AD9:AJ9"/>
    <mergeCell ref="H9:AB9"/>
    <mergeCell ref="U13:AB13"/>
    <mergeCell ref="H13:R13"/>
    <mergeCell ref="N63:Q63"/>
    <mergeCell ref="N64:Q64"/>
    <mergeCell ref="S63:U63"/>
    <mergeCell ref="S64:U64"/>
    <mergeCell ref="S62:U62"/>
    <mergeCell ref="AD62:AJ62"/>
    <mergeCell ref="AD64:AJ64"/>
    <mergeCell ref="N61:Q61"/>
    <mergeCell ref="D21:AJ22"/>
    <mergeCell ref="N62:Q62"/>
    <mergeCell ref="AF41:AJ41"/>
    <mergeCell ref="AF49:AJ49"/>
    <mergeCell ref="AF43:AJ43"/>
    <mergeCell ref="W54:Z54"/>
    <mergeCell ref="S56:U56"/>
    <mergeCell ref="S57:U57"/>
    <mergeCell ref="W56:Z56"/>
    <mergeCell ref="W57:Z57"/>
    <mergeCell ref="AF47:AJ47"/>
    <mergeCell ref="AF45:AJ45"/>
    <mergeCell ref="AD60:AJ60"/>
    <mergeCell ref="S58:U58"/>
    <mergeCell ref="S59:U59"/>
    <mergeCell ref="W61:Z61"/>
    <mergeCell ref="S60:U60"/>
    <mergeCell ref="F59:H59"/>
    <mergeCell ref="F60:H60"/>
    <mergeCell ref="AD59:AJ59"/>
    <mergeCell ref="S61:U61"/>
    <mergeCell ref="N60:Q60"/>
    <mergeCell ref="D26:AJ37"/>
    <mergeCell ref="W119:AJ119"/>
    <mergeCell ref="F97:H97"/>
    <mergeCell ref="N97:Q97"/>
    <mergeCell ref="S97:U97"/>
    <mergeCell ref="F96:H96"/>
    <mergeCell ref="N96:Q96"/>
    <mergeCell ref="S96:U96"/>
    <mergeCell ref="N88:Q88"/>
    <mergeCell ref="N89:Q89"/>
    <mergeCell ref="N90:Q90"/>
    <mergeCell ref="F93:H93"/>
    <mergeCell ref="F91:H91"/>
    <mergeCell ref="N91:Q91"/>
    <mergeCell ref="F85:H85"/>
    <mergeCell ref="F86:H86"/>
    <mergeCell ref="L118:U118"/>
    <mergeCell ref="N41:R41"/>
    <mergeCell ref="U41:AD41"/>
    <mergeCell ref="U43:AD43"/>
    <mergeCell ref="U45:AD45"/>
    <mergeCell ref="U47:AD47"/>
    <mergeCell ref="U49:AD49"/>
    <mergeCell ref="N45:R45"/>
    <mergeCell ref="N75:Q75"/>
    <mergeCell ref="N76:Q76"/>
    <mergeCell ref="F73:H73"/>
    <mergeCell ref="F77:H77"/>
    <mergeCell ref="AD76:AJ76"/>
    <mergeCell ref="S74:U74"/>
    <mergeCell ref="S75:U75"/>
    <mergeCell ref="S76:U76"/>
    <mergeCell ref="C39:AQ39"/>
    <mergeCell ref="N47:R47"/>
    <mergeCell ref="F57:H57"/>
    <mergeCell ref="AD57:AJ57"/>
    <mergeCell ref="D41:L41"/>
    <mergeCell ref="D43:L43"/>
    <mergeCell ref="D45:L45"/>
    <mergeCell ref="D47:L47"/>
    <mergeCell ref="N54:Q54"/>
    <mergeCell ref="AD56:AJ56"/>
    <mergeCell ref="F63:H63"/>
    <mergeCell ref="AD63:AJ63"/>
    <mergeCell ref="F58:H58"/>
    <mergeCell ref="AD58:AJ58"/>
    <mergeCell ref="F61:H61"/>
    <mergeCell ref="F62:H62"/>
    <mergeCell ref="N85:Q85"/>
    <mergeCell ref="N86:Q86"/>
    <mergeCell ref="D120:F120"/>
    <mergeCell ref="H120:J120"/>
    <mergeCell ref="L120:U120"/>
    <mergeCell ref="W120:AJ120"/>
    <mergeCell ref="N43:R43"/>
    <mergeCell ref="AD74:AJ74"/>
    <mergeCell ref="AD75:AJ75"/>
    <mergeCell ref="D116:F116"/>
    <mergeCell ref="H116:J116"/>
    <mergeCell ref="W116:AJ116"/>
    <mergeCell ref="W113:AJ113"/>
    <mergeCell ref="W114:AJ114"/>
    <mergeCell ref="L115:U115"/>
    <mergeCell ref="L116:U116"/>
    <mergeCell ref="L113:U113"/>
    <mergeCell ref="L114:U114"/>
    <mergeCell ref="D115:F115"/>
    <mergeCell ref="W76:Z76"/>
    <mergeCell ref="F74:H74"/>
    <mergeCell ref="F75:H75"/>
    <mergeCell ref="F76:H76"/>
    <mergeCell ref="N74:Q74"/>
    <mergeCell ref="F87:H87"/>
    <mergeCell ref="F88:H88"/>
    <mergeCell ref="F89:H89"/>
    <mergeCell ref="F90:H90"/>
    <mergeCell ref="N87:Q87"/>
    <mergeCell ref="S88:U88"/>
    <mergeCell ref="S89:U89"/>
    <mergeCell ref="S90:U90"/>
    <mergeCell ref="S87:U87"/>
    <mergeCell ref="N78:Q78"/>
    <mergeCell ref="N79:Q79"/>
    <mergeCell ref="N80:Q80"/>
    <mergeCell ref="N81:Q81"/>
    <mergeCell ref="N82:Q82"/>
    <mergeCell ref="N83:Q83"/>
    <mergeCell ref="N84:Q84"/>
    <mergeCell ref="F78:H78"/>
    <mergeCell ref="F79:H79"/>
    <mergeCell ref="F80:H80"/>
    <mergeCell ref="F81:H81"/>
    <mergeCell ref="F82:H82"/>
    <mergeCell ref="F83:H83"/>
    <mergeCell ref="F84:H84"/>
    <mergeCell ref="W80:Z80"/>
    <mergeCell ref="W81:Z81"/>
    <mergeCell ref="W82:Z82"/>
    <mergeCell ref="W83:Z83"/>
    <mergeCell ref="W84:Z84"/>
    <mergeCell ref="W85:Z85"/>
    <mergeCell ref="W90:Z90"/>
    <mergeCell ref="S78:U78"/>
    <mergeCell ref="S79:U79"/>
    <mergeCell ref="S80:U80"/>
    <mergeCell ref="S81:U81"/>
    <mergeCell ref="S82:U82"/>
    <mergeCell ref="S83:U83"/>
    <mergeCell ref="S84:U84"/>
    <mergeCell ref="W78:Z78"/>
    <mergeCell ref="W79:Z79"/>
    <mergeCell ref="W87:Z87"/>
    <mergeCell ref="W88:Z88"/>
    <mergeCell ref="W89:Z89"/>
    <mergeCell ref="W86:Z86"/>
    <mergeCell ref="S85:U85"/>
    <mergeCell ref="S86:U86"/>
    <mergeCell ref="AD87:AJ87"/>
    <mergeCell ref="AD88:AJ88"/>
    <mergeCell ref="AD89:AJ89"/>
    <mergeCell ref="AD90:AJ90"/>
    <mergeCell ref="AD78:AJ78"/>
    <mergeCell ref="AD79:AJ79"/>
    <mergeCell ref="AD80:AJ80"/>
    <mergeCell ref="AD81:AJ81"/>
    <mergeCell ref="AD82:AJ82"/>
    <mergeCell ref="AD83:AJ83"/>
    <mergeCell ref="AD84:AJ84"/>
    <mergeCell ref="AD85:AJ85"/>
    <mergeCell ref="AD86:AJ86"/>
    <mergeCell ref="W91:Z91"/>
    <mergeCell ref="AD91:AJ91"/>
    <mergeCell ref="F92:H92"/>
    <mergeCell ref="N92:Q92"/>
    <mergeCell ref="S92:U92"/>
    <mergeCell ref="W94:Z94"/>
    <mergeCell ref="AD94:AJ94"/>
    <mergeCell ref="S91:U91"/>
    <mergeCell ref="N95:Q95"/>
    <mergeCell ref="S95:U95"/>
    <mergeCell ref="W95:Z95"/>
    <mergeCell ref="AD95:AJ95"/>
    <mergeCell ref="F95:H95"/>
    <mergeCell ref="W92:Z92"/>
    <mergeCell ref="AD92:AJ92"/>
    <mergeCell ref="N93:Q93"/>
    <mergeCell ref="S93:U93"/>
    <mergeCell ref="W93:Z93"/>
    <mergeCell ref="AD93:AJ93"/>
    <mergeCell ref="F94:H94"/>
    <mergeCell ref="N94:Q94"/>
    <mergeCell ref="S94:U94"/>
    <mergeCell ref="W97:Z97"/>
    <mergeCell ref="AD97:AJ97"/>
    <mergeCell ref="W96:Z96"/>
    <mergeCell ref="AD96:AJ96"/>
    <mergeCell ref="F99:H99"/>
    <mergeCell ref="N99:Q99"/>
    <mergeCell ref="S99:U99"/>
    <mergeCell ref="W99:Z99"/>
    <mergeCell ref="AD99:AJ99"/>
    <mergeCell ref="F102:H102"/>
    <mergeCell ref="N102:Q102"/>
    <mergeCell ref="S102:U102"/>
    <mergeCell ref="W102:Z102"/>
    <mergeCell ref="AD102:AJ102"/>
    <mergeCell ref="F98:H98"/>
    <mergeCell ref="N98:Q98"/>
    <mergeCell ref="S98:U98"/>
    <mergeCell ref="W100:Z100"/>
    <mergeCell ref="AD100:AJ100"/>
    <mergeCell ref="F101:H101"/>
    <mergeCell ref="N101:Q101"/>
    <mergeCell ref="S101:U101"/>
    <mergeCell ref="W101:Z101"/>
    <mergeCell ref="AD101:AJ101"/>
    <mergeCell ref="F100:H100"/>
    <mergeCell ref="N100:Q100"/>
    <mergeCell ref="S100:U100"/>
    <mergeCell ref="W98:Z98"/>
    <mergeCell ref="AD98:AJ98"/>
    <mergeCell ref="D150:F150"/>
    <mergeCell ref="H150:J150"/>
    <mergeCell ref="L150:U150"/>
    <mergeCell ref="H147:J147"/>
    <mergeCell ref="L147:U147"/>
    <mergeCell ref="W107:Z107"/>
    <mergeCell ref="L136:U136"/>
    <mergeCell ref="W136:AJ136"/>
    <mergeCell ref="W149:AJ149"/>
    <mergeCell ref="W150:AJ150"/>
    <mergeCell ref="D145:F145"/>
    <mergeCell ref="H145:J145"/>
    <mergeCell ref="L145:U145"/>
    <mergeCell ref="W145:AJ145"/>
    <mergeCell ref="D146:F146"/>
    <mergeCell ref="W146:AJ146"/>
    <mergeCell ref="D147:F147"/>
    <mergeCell ref="H111:J111"/>
    <mergeCell ref="D121:F121"/>
    <mergeCell ref="H121:J121"/>
    <mergeCell ref="D111:F111"/>
    <mergeCell ref="D123:F123"/>
    <mergeCell ref="H123:J123"/>
    <mergeCell ref="L123:U123"/>
    <mergeCell ref="H117:J117"/>
    <mergeCell ref="H118:J118"/>
    <mergeCell ref="W117:AJ117"/>
    <mergeCell ref="W118:AJ118"/>
    <mergeCell ref="H113:J113"/>
    <mergeCell ref="H114:J114"/>
    <mergeCell ref="W111:AJ111"/>
    <mergeCell ref="H115:J115"/>
    <mergeCell ref="D117:F117"/>
    <mergeCell ref="D118:F118"/>
    <mergeCell ref="L117:U117"/>
    <mergeCell ref="F107:H107"/>
    <mergeCell ref="N107:Q107"/>
    <mergeCell ref="S107:U107"/>
    <mergeCell ref="N104:Q104"/>
    <mergeCell ref="S104:U104"/>
    <mergeCell ref="W104:Z104"/>
    <mergeCell ref="AD104:AJ104"/>
    <mergeCell ref="F105:H105"/>
    <mergeCell ref="N105:Q105"/>
    <mergeCell ref="S105:U105"/>
    <mergeCell ref="W105:Z105"/>
    <mergeCell ref="AD105:AJ105"/>
    <mergeCell ref="AD107:AJ107"/>
    <mergeCell ref="F103:H103"/>
    <mergeCell ref="N103:Q103"/>
    <mergeCell ref="S103:U103"/>
    <mergeCell ref="W103:Z103"/>
    <mergeCell ref="AD103:AJ103"/>
    <mergeCell ref="F104:H104"/>
    <mergeCell ref="F106:H106"/>
    <mergeCell ref="N106:Q106"/>
    <mergeCell ref="S106:U106"/>
    <mergeCell ref="W106:Z106"/>
    <mergeCell ref="AD106:AJ106"/>
    <mergeCell ref="D153:F153"/>
    <mergeCell ref="H153:J153"/>
    <mergeCell ref="L153:U153"/>
    <mergeCell ref="W153:AJ153"/>
    <mergeCell ref="D154:F154"/>
    <mergeCell ref="H154:J154"/>
    <mergeCell ref="L154:U154"/>
    <mergeCell ref="W154:AJ154"/>
    <mergeCell ref="D152:F152"/>
    <mergeCell ref="H152:J152"/>
    <mergeCell ref="L152:U152"/>
    <mergeCell ref="W152:AJ152"/>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legacyDrawing r:id="rId2"/>
</worksheet>
</file>

<file path=xl/worksheets/sheet4.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37" zoomScaleSheetLayoutView="100" zoomScalePageLayoutView="70" workbookViewId="0">
      <selection activeCell="AB59" sqref="AB59"/>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6"/>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420" t="s">
        <v>1746</v>
      </c>
      <c r="AH1" s="421"/>
      <c r="AI1" s="421"/>
      <c r="AJ1" s="421"/>
      <c r="AK1" s="421"/>
      <c r="AL1" s="421"/>
      <c r="AM1" s="421"/>
      <c r="AN1" s="421"/>
      <c r="AO1" s="421"/>
      <c r="AP1" s="421"/>
      <c r="AQ1" s="421"/>
      <c r="AR1" s="422"/>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23"/>
      <c r="AH2" s="424"/>
      <c r="AI2" s="424"/>
      <c r="AJ2" s="424"/>
      <c r="AK2" s="424"/>
      <c r="AL2" s="424"/>
      <c r="AM2" s="424"/>
      <c r="AN2" s="424"/>
      <c r="AO2" s="424"/>
      <c r="AP2" s="424"/>
      <c r="AQ2" s="424"/>
      <c r="AR2" s="425"/>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23"/>
      <c r="AH3" s="424"/>
      <c r="AI3" s="424"/>
      <c r="AJ3" s="424"/>
      <c r="AK3" s="424"/>
      <c r="AL3" s="424"/>
      <c r="AM3" s="424"/>
      <c r="AN3" s="424"/>
      <c r="AO3" s="424"/>
      <c r="AP3" s="424"/>
      <c r="AQ3" s="424"/>
      <c r="AR3" s="425"/>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23"/>
      <c r="AH4" s="424"/>
      <c r="AI4" s="424"/>
      <c r="AJ4" s="424"/>
      <c r="AK4" s="424"/>
      <c r="AL4" s="424"/>
      <c r="AM4" s="424"/>
      <c r="AN4" s="424"/>
      <c r="AO4" s="424"/>
      <c r="AP4" s="424"/>
      <c r="AQ4" s="424"/>
      <c r="AR4" s="425"/>
    </row>
    <row r="5" spans="2:44" ht="24.95" customHeight="1" thickBot="1">
      <c r="B5" s="414" t="s">
        <v>1906</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26"/>
      <c r="AH5" s="427"/>
      <c r="AI5" s="427"/>
      <c r="AJ5" s="427"/>
      <c r="AK5" s="427"/>
      <c r="AL5" s="427"/>
      <c r="AM5" s="427"/>
      <c r="AN5" s="427"/>
      <c r="AO5" s="427"/>
      <c r="AP5" s="427"/>
      <c r="AQ5" s="427"/>
      <c r="AR5" s="428"/>
    </row>
    <row r="6" spans="2:44" ht="3.95" customHeight="1">
      <c r="B6" s="159"/>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0" t="s">
        <v>1725</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2"/>
      <c r="AR7" s="160"/>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416" t="s">
        <v>704</v>
      </c>
      <c r="E9" s="416"/>
      <c r="F9" s="416"/>
      <c r="G9" s="6" t="s">
        <v>1</v>
      </c>
      <c r="H9" s="300" t="s">
        <v>1933</v>
      </c>
      <c r="I9" s="301"/>
      <c r="J9" s="301"/>
      <c r="K9" s="301"/>
      <c r="L9" s="301"/>
      <c r="M9" s="301"/>
      <c r="N9" s="301"/>
      <c r="O9" s="301"/>
      <c r="P9" s="301"/>
      <c r="Q9" s="301"/>
      <c r="R9" s="301"/>
      <c r="S9" s="301"/>
      <c r="T9" s="301"/>
      <c r="U9" s="301"/>
      <c r="V9" s="301"/>
      <c r="W9" s="301"/>
      <c r="X9" s="301"/>
      <c r="Y9" s="301"/>
      <c r="Z9" s="301"/>
      <c r="AA9" s="301"/>
      <c r="AB9" s="302"/>
      <c r="AC9" s="6" t="s">
        <v>1</v>
      </c>
      <c r="AD9" s="417" t="s">
        <v>1718</v>
      </c>
      <c r="AE9" s="418"/>
      <c r="AF9" s="418"/>
      <c r="AG9" s="418"/>
      <c r="AH9" s="418"/>
      <c r="AI9" s="418"/>
      <c r="AJ9" s="419"/>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7"/>
    </row>
    <row r="11" spans="2:44" ht="15" customHeight="1">
      <c r="B11" s="22"/>
      <c r="C11" s="2"/>
      <c r="D11" s="416" t="s">
        <v>705</v>
      </c>
      <c r="E11" s="416"/>
      <c r="F11" s="416"/>
      <c r="G11" s="6" t="s">
        <v>1</v>
      </c>
      <c r="H11" s="303" t="s">
        <v>1934</v>
      </c>
      <c r="I11" s="303"/>
      <c r="J11" s="303"/>
      <c r="K11" s="7"/>
      <c r="L11" s="7"/>
      <c r="M11" s="7"/>
      <c r="N11" s="2"/>
      <c r="O11" s="2"/>
      <c r="P11" s="7"/>
      <c r="Q11" s="7"/>
      <c r="R11" s="92"/>
      <c r="S11" s="92"/>
      <c r="T11" s="274" t="s">
        <v>1710</v>
      </c>
      <c r="U11" s="307" t="s">
        <v>1728</v>
      </c>
      <c r="V11" s="308"/>
      <c r="W11" s="308"/>
      <c r="X11" s="308"/>
      <c r="Y11" s="309"/>
      <c r="Z11" s="6" t="s">
        <v>1</v>
      </c>
      <c r="AA11" s="300" t="s">
        <v>1956</v>
      </c>
      <c r="AB11" s="301"/>
      <c r="AC11" s="301"/>
      <c r="AD11" s="301"/>
      <c r="AE11" s="301"/>
      <c r="AF11" s="301"/>
      <c r="AG11" s="301"/>
      <c r="AH11" s="301"/>
      <c r="AI11" s="301"/>
      <c r="AJ11" s="302"/>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416" t="s">
        <v>706</v>
      </c>
      <c r="E13" s="416"/>
      <c r="F13" s="416"/>
      <c r="G13" s="6" t="s">
        <v>1</v>
      </c>
      <c r="H13" s="300" t="s">
        <v>1981</v>
      </c>
      <c r="I13" s="301"/>
      <c r="J13" s="301"/>
      <c r="K13" s="301"/>
      <c r="L13" s="301"/>
      <c r="M13" s="301"/>
      <c r="N13" s="301"/>
      <c r="O13" s="301"/>
      <c r="P13" s="301"/>
      <c r="Q13" s="301"/>
      <c r="R13" s="302"/>
      <c r="S13" s="92"/>
      <c r="T13" s="146"/>
      <c r="U13" s="328"/>
      <c r="V13" s="329"/>
      <c r="W13" s="329"/>
      <c r="X13" s="329"/>
      <c r="Y13" s="329"/>
      <c r="Z13" s="329"/>
      <c r="AA13" s="329"/>
      <c r="AB13" s="330"/>
      <c r="AC13" s="6" t="s">
        <v>1</v>
      </c>
      <c r="AD13" s="334" t="s">
        <v>1711</v>
      </c>
      <c r="AE13" s="335"/>
      <c r="AF13" s="335"/>
      <c r="AG13" s="335"/>
      <c r="AH13" s="335"/>
      <c r="AI13" s="335"/>
      <c r="AJ13" s="336"/>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1"/>
      <c r="C15" s="310" t="s">
        <v>644</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2"/>
      <c r="AR15" s="160"/>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07" t="s">
        <v>1743</v>
      </c>
      <c r="E17" s="308"/>
      <c r="F17" s="309"/>
      <c r="G17" s="6" t="s">
        <v>1</v>
      </c>
      <c r="H17" s="300" t="s">
        <v>1448</v>
      </c>
      <c r="I17" s="301"/>
      <c r="J17" s="301"/>
      <c r="K17" s="301"/>
      <c r="L17" s="301"/>
      <c r="M17" s="301"/>
      <c r="N17" s="302"/>
      <c r="O17" s="92"/>
      <c r="P17" s="300"/>
      <c r="Q17" s="301"/>
      <c r="R17" s="301"/>
      <c r="S17" s="301"/>
      <c r="T17" s="301"/>
      <c r="U17" s="301"/>
      <c r="V17" s="301"/>
      <c r="W17" s="301"/>
      <c r="X17" s="301"/>
      <c r="Y17" s="301"/>
      <c r="Z17" s="302"/>
      <c r="AA17" s="92"/>
      <c r="AB17" s="300" t="s">
        <v>1448</v>
      </c>
      <c r="AC17" s="301"/>
      <c r="AD17" s="301"/>
      <c r="AE17" s="301"/>
      <c r="AF17" s="301"/>
      <c r="AG17" s="301"/>
      <c r="AH17" s="301"/>
      <c r="AI17" s="301"/>
      <c r="AJ17" s="302"/>
      <c r="AK17" s="2"/>
      <c r="AL17" s="2"/>
      <c r="AM17" s="2"/>
      <c r="AN17" s="2"/>
      <c r="AO17" s="2"/>
      <c r="AP17" s="2"/>
      <c r="AQ17" s="2"/>
      <c r="AR17" s="3"/>
      <c r="AV17" s="158"/>
      <c r="AW17" s="158"/>
      <c r="AX17" s="158"/>
      <c r="AY17" s="158"/>
      <c r="AZ17" s="158"/>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8"/>
      <c r="AW18" s="158"/>
      <c r="AX18" s="158"/>
      <c r="AY18" s="158"/>
      <c r="AZ18" s="158"/>
    </row>
    <row r="19" spans="2:52" ht="17.100000000000001" customHeight="1">
      <c r="B19" s="22"/>
      <c r="C19" s="310" t="s">
        <v>1509</v>
      </c>
      <c r="D19" s="311"/>
      <c r="E19" s="311"/>
      <c r="F19" s="311"/>
      <c r="G19" s="311"/>
      <c r="H19" s="311"/>
      <c r="I19" s="311"/>
      <c r="J19" s="311"/>
      <c r="K19" s="311"/>
      <c r="L19" s="311"/>
      <c r="M19" s="311"/>
      <c r="N19" s="311"/>
      <c r="O19" s="311"/>
      <c r="P19" s="311"/>
      <c r="Q19" s="311"/>
      <c r="R19" s="117"/>
      <c r="S19" s="435" t="s">
        <v>1719</v>
      </c>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6"/>
      <c r="AR19" s="162"/>
      <c r="AS19" s="176"/>
      <c r="AT19" s="1" t="s">
        <v>1510</v>
      </c>
      <c r="AV19" s="158" t="s">
        <v>98</v>
      </c>
      <c r="AW19" s="158" t="s">
        <v>98</v>
      </c>
      <c r="AX19" s="158"/>
      <c r="AY19" s="158"/>
      <c r="AZ19" s="158"/>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8"/>
      <c r="AW20" s="158"/>
      <c r="AX20" s="158"/>
      <c r="AY20" s="158"/>
      <c r="AZ20" s="158"/>
    </row>
    <row r="21" spans="2:52" ht="15" customHeight="1">
      <c r="B21" s="22"/>
      <c r="C21" s="21"/>
      <c r="D21" s="408" t="s">
        <v>1935</v>
      </c>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10"/>
      <c r="AK21" s="2"/>
      <c r="AL21" s="2"/>
      <c r="AM21" s="2"/>
      <c r="AN21" s="2"/>
      <c r="AO21" s="2"/>
      <c r="AP21" s="2"/>
      <c r="AQ21" s="2"/>
      <c r="AR21" s="3"/>
      <c r="AV21" s="158"/>
      <c r="AW21" s="158"/>
      <c r="AX21" s="158"/>
      <c r="AY21" s="158"/>
      <c r="AZ21" s="158"/>
    </row>
    <row r="22" spans="2:52" ht="15" customHeight="1">
      <c r="B22" s="22"/>
      <c r="C22" s="21"/>
      <c r="D22" s="411"/>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3"/>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0" t="s">
        <v>1727</v>
      </c>
      <c r="D24" s="311"/>
      <c r="E24" s="311"/>
      <c r="F24" s="311"/>
      <c r="G24" s="311"/>
      <c r="H24" s="311"/>
      <c r="I24" s="311"/>
      <c r="J24" s="311"/>
      <c r="K24" s="311"/>
      <c r="L24" s="311"/>
      <c r="M24" s="311"/>
      <c r="N24" s="311"/>
      <c r="O24" s="311"/>
      <c r="P24" s="311"/>
      <c r="Q24" s="311"/>
      <c r="R24" s="311"/>
      <c r="S24" s="311"/>
      <c r="T24" s="311"/>
      <c r="U24" s="311"/>
      <c r="V24" s="311"/>
      <c r="W24" s="311"/>
      <c r="X24" s="311"/>
      <c r="Y24" s="435" t="s">
        <v>1735</v>
      </c>
      <c r="Z24" s="435"/>
      <c r="AA24" s="435"/>
      <c r="AB24" s="435"/>
      <c r="AC24" s="435"/>
      <c r="AD24" s="435"/>
      <c r="AE24" s="435"/>
      <c r="AF24" s="435"/>
      <c r="AG24" s="435"/>
      <c r="AH24" s="435"/>
      <c r="AI24" s="435"/>
      <c r="AJ24" s="435"/>
      <c r="AK24" s="435"/>
      <c r="AL24" s="435"/>
      <c r="AM24" s="435"/>
      <c r="AN24" s="435"/>
      <c r="AO24" s="435"/>
      <c r="AP24" s="435"/>
      <c r="AQ24" s="436"/>
      <c r="AR24" s="162"/>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3"/>
      <c r="C26" s="21"/>
      <c r="D26" s="386" t="s">
        <v>1980</v>
      </c>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8"/>
      <c r="AK26" s="2"/>
      <c r="AL26" s="2"/>
      <c r="AM26" s="2"/>
      <c r="AN26" s="2"/>
      <c r="AO26" s="2"/>
      <c r="AP26" s="2"/>
      <c r="AQ26" s="2"/>
      <c r="AR26" s="3"/>
    </row>
    <row r="27" spans="2:52" ht="15" customHeight="1">
      <c r="B27" s="163"/>
      <c r="C27" s="21"/>
      <c r="D27" s="389"/>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1"/>
      <c r="AK27" s="2"/>
      <c r="AL27" s="2"/>
      <c r="AM27" s="2"/>
      <c r="AN27" s="2"/>
      <c r="AO27" s="2"/>
      <c r="AP27" s="2"/>
      <c r="AQ27" s="2"/>
      <c r="AR27" s="3"/>
    </row>
    <row r="28" spans="2:52" ht="15" customHeight="1">
      <c r="B28" s="163"/>
      <c r="C28" s="21"/>
      <c r="D28" s="389"/>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1"/>
      <c r="AK28" s="2"/>
      <c r="AL28" s="2"/>
      <c r="AM28" s="2"/>
      <c r="AN28" s="2"/>
      <c r="AO28" s="2"/>
      <c r="AP28" s="2"/>
      <c r="AQ28" s="2"/>
      <c r="AR28" s="3"/>
    </row>
    <row r="29" spans="2:52" ht="15" customHeight="1">
      <c r="B29" s="163"/>
      <c r="C29" s="21"/>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1"/>
      <c r="AK29" s="2"/>
      <c r="AL29" s="2"/>
      <c r="AM29" s="2"/>
      <c r="AN29" s="2"/>
      <c r="AO29" s="2"/>
      <c r="AP29" s="2"/>
      <c r="AQ29" s="2"/>
      <c r="AR29" s="3"/>
    </row>
    <row r="30" spans="2:52" ht="15" customHeight="1">
      <c r="B30" s="163"/>
      <c r="C30" s="21"/>
      <c r="D30" s="389"/>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1"/>
      <c r="AK30" s="2"/>
      <c r="AL30" s="2"/>
      <c r="AM30" s="2"/>
      <c r="AN30" s="2"/>
      <c r="AO30" s="2"/>
      <c r="AP30" s="2"/>
      <c r="AQ30" s="2"/>
      <c r="AR30" s="3"/>
    </row>
    <row r="31" spans="2:52" ht="15" customHeight="1">
      <c r="B31" s="163"/>
      <c r="C31" s="21"/>
      <c r="D31" s="389"/>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1"/>
      <c r="AK31" s="2"/>
      <c r="AL31" s="2"/>
      <c r="AM31" s="2"/>
      <c r="AN31" s="2"/>
      <c r="AO31" s="2"/>
      <c r="AP31" s="2"/>
      <c r="AQ31" s="2"/>
      <c r="AR31" s="3"/>
    </row>
    <row r="32" spans="2:52" ht="15" customHeight="1">
      <c r="B32" s="163"/>
      <c r="C32" s="21"/>
      <c r="D32" s="389"/>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1"/>
      <c r="AK32" s="2"/>
      <c r="AL32" s="2"/>
      <c r="AM32" s="2"/>
      <c r="AN32" s="2"/>
      <c r="AO32" s="2"/>
      <c r="AP32" s="2"/>
      <c r="AQ32" s="2"/>
      <c r="AR32" s="3"/>
    </row>
    <row r="33" spans="2:44" ht="15" customHeight="1">
      <c r="B33" s="163"/>
      <c r="C33" s="21"/>
      <c r="D33" s="389"/>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1"/>
      <c r="AK33" s="2"/>
      <c r="AL33" s="2"/>
      <c r="AM33" s="2"/>
      <c r="AN33" s="2"/>
      <c r="AO33" s="2"/>
      <c r="AP33" s="2"/>
      <c r="AQ33" s="2"/>
      <c r="AR33" s="3"/>
    </row>
    <row r="34" spans="2:44" ht="15" customHeight="1">
      <c r="B34" s="163"/>
      <c r="C34" s="21"/>
      <c r="D34" s="389"/>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2"/>
      <c r="AL34" s="2"/>
      <c r="AM34" s="2"/>
      <c r="AN34" s="2"/>
      <c r="AO34" s="2"/>
      <c r="AP34" s="2"/>
      <c r="AQ34" s="2"/>
      <c r="AR34" s="3"/>
    </row>
    <row r="35" spans="2:44" ht="15" customHeight="1">
      <c r="B35" s="163"/>
      <c r="C35" s="21"/>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1"/>
      <c r="AK35" s="2"/>
      <c r="AL35" s="2"/>
      <c r="AM35" s="2"/>
      <c r="AN35" s="2"/>
      <c r="AO35" s="2"/>
      <c r="AP35" s="2"/>
      <c r="AQ35" s="2"/>
      <c r="AR35" s="3"/>
    </row>
    <row r="36" spans="2:44" ht="15" customHeight="1">
      <c r="B36" s="163"/>
      <c r="C36" s="21"/>
      <c r="D36" s="389"/>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1"/>
      <c r="AK36" s="2"/>
      <c r="AL36" s="2"/>
      <c r="AM36" s="2"/>
      <c r="AN36" s="2"/>
      <c r="AO36" s="2"/>
      <c r="AP36" s="2"/>
      <c r="AQ36" s="2"/>
      <c r="AR36" s="3"/>
    </row>
    <row r="37" spans="2:44" ht="15" customHeight="1">
      <c r="B37" s="163"/>
      <c r="C37" s="21"/>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0" t="s">
        <v>1734</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2"/>
      <c r="AR39" s="164"/>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95" t="s">
        <v>1729</v>
      </c>
      <c r="E41" s="396"/>
      <c r="F41" s="396"/>
      <c r="G41" s="396"/>
      <c r="H41" s="396"/>
      <c r="I41" s="396"/>
      <c r="J41" s="396"/>
      <c r="K41" s="396"/>
      <c r="L41" s="397"/>
      <c r="M41" s="6" t="s">
        <v>1</v>
      </c>
      <c r="N41" s="342"/>
      <c r="O41" s="343"/>
      <c r="P41" s="343"/>
      <c r="Q41" s="343"/>
      <c r="R41" s="344"/>
      <c r="S41" s="92"/>
      <c r="T41" s="92" t="s">
        <v>718</v>
      </c>
      <c r="U41" s="395" t="s">
        <v>1733</v>
      </c>
      <c r="V41" s="396"/>
      <c r="W41" s="396"/>
      <c r="X41" s="396"/>
      <c r="Y41" s="396"/>
      <c r="Z41" s="396"/>
      <c r="AA41" s="396"/>
      <c r="AB41" s="396"/>
      <c r="AC41" s="396"/>
      <c r="AD41" s="397"/>
      <c r="AE41" s="6" t="s">
        <v>1</v>
      </c>
      <c r="AF41" s="405">
        <f>IF(COUNTBLANK(AF43)+COUNTBLANK(AF45)+COUNTBLANK(AF47)=3,"",SUM(AF43,AF45,AF47))</f>
        <v>1</v>
      </c>
      <c r="AG41" s="406"/>
      <c r="AH41" s="406"/>
      <c r="AI41" s="406"/>
      <c r="AJ41" s="407"/>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395" t="s">
        <v>1730</v>
      </c>
      <c r="E43" s="396"/>
      <c r="F43" s="396"/>
      <c r="G43" s="396"/>
      <c r="H43" s="396"/>
      <c r="I43" s="396"/>
      <c r="J43" s="396"/>
      <c r="K43" s="396"/>
      <c r="L43" s="397"/>
      <c r="M43" s="6" t="s">
        <v>1</v>
      </c>
      <c r="N43" s="342"/>
      <c r="O43" s="343"/>
      <c r="P43" s="343"/>
      <c r="Q43" s="343"/>
      <c r="R43" s="344"/>
      <c r="S43" s="92"/>
      <c r="T43" s="153" t="s">
        <v>715</v>
      </c>
      <c r="U43" s="395" t="s">
        <v>1832</v>
      </c>
      <c r="V43" s="396"/>
      <c r="W43" s="396"/>
      <c r="X43" s="396"/>
      <c r="Y43" s="396"/>
      <c r="Z43" s="396"/>
      <c r="AA43" s="396"/>
      <c r="AB43" s="396"/>
      <c r="AC43" s="396"/>
      <c r="AD43" s="397"/>
      <c r="AE43" s="6" t="s">
        <v>1</v>
      </c>
      <c r="AF43" s="342"/>
      <c r="AG43" s="343"/>
      <c r="AH43" s="343"/>
      <c r="AI43" s="343"/>
      <c r="AJ43" s="344"/>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5"/>
      <c r="C45" s="5"/>
      <c r="D45" s="395" t="s">
        <v>1731</v>
      </c>
      <c r="E45" s="396"/>
      <c r="F45" s="396"/>
      <c r="G45" s="396"/>
      <c r="H45" s="396"/>
      <c r="I45" s="396"/>
      <c r="J45" s="396"/>
      <c r="K45" s="396"/>
      <c r="L45" s="397"/>
      <c r="M45" s="6" t="s">
        <v>1</v>
      </c>
      <c r="N45" s="342"/>
      <c r="O45" s="343"/>
      <c r="P45" s="343"/>
      <c r="Q45" s="343"/>
      <c r="R45" s="344"/>
      <c r="S45" s="92"/>
      <c r="T45" s="153" t="s">
        <v>716</v>
      </c>
      <c r="U45" s="395" t="s">
        <v>1833</v>
      </c>
      <c r="V45" s="396"/>
      <c r="W45" s="396"/>
      <c r="X45" s="396"/>
      <c r="Y45" s="396"/>
      <c r="Z45" s="396"/>
      <c r="AA45" s="396"/>
      <c r="AB45" s="396"/>
      <c r="AC45" s="396"/>
      <c r="AD45" s="397"/>
      <c r="AE45" s="6" t="s">
        <v>1</v>
      </c>
      <c r="AF45" s="342">
        <v>1</v>
      </c>
      <c r="AG45" s="343"/>
      <c r="AH45" s="343"/>
      <c r="AI45" s="343"/>
      <c r="AJ45" s="344"/>
      <c r="AK45" s="2"/>
      <c r="AL45" s="2"/>
      <c r="AM45" s="2"/>
      <c r="AN45" s="2"/>
      <c r="AO45" s="2"/>
      <c r="AP45" s="2"/>
      <c r="AQ45" s="2"/>
      <c r="AR45" s="3"/>
    </row>
    <row r="46" spans="2:44" ht="3.95" customHeight="1">
      <c r="B46" s="165"/>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395" t="s">
        <v>1732</v>
      </c>
      <c r="E47" s="396"/>
      <c r="F47" s="396"/>
      <c r="G47" s="396"/>
      <c r="H47" s="396"/>
      <c r="I47" s="396"/>
      <c r="J47" s="396"/>
      <c r="K47" s="396"/>
      <c r="L47" s="397"/>
      <c r="M47" s="6" t="s">
        <v>1</v>
      </c>
      <c r="N47" s="342"/>
      <c r="O47" s="343"/>
      <c r="P47" s="343"/>
      <c r="Q47" s="343"/>
      <c r="R47" s="344"/>
      <c r="S47" s="92"/>
      <c r="T47" s="153" t="s">
        <v>717</v>
      </c>
      <c r="U47" s="395" t="s">
        <v>1834</v>
      </c>
      <c r="V47" s="396"/>
      <c r="W47" s="396"/>
      <c r="X47" s="396"/>
      <c r="Y47" s="396"/>
      <c r="Z47" s="396"/>
      <c r="AA47" s="396"/>
      <c r="AB47" s="396"/>
      <c r="AC47" s="396"/>
      <c r="AD47" s="397"/>
      <c r="AE47" s="6" t="s">
        <v>1</v>
      </c>
      <c r="AF47" s="342"/>
      <c r="AG47" s="343"/>
      <c r="AH47" s="343"/>
      <c r="AI47" s="343"/>
      <c r="AJ47" s="344"/>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4" t="s">
        <v>1493</v>
      </c>
      <c r="U49" s="395" t="s">
        <v>1807</v>
      </c>
      <c r="V49" s="396"/>
      <c r="W49" s="396"/>
      <c r="X49" s="396"/>
      <c r="Y49" s="396"/>
      <c r="Z49" s="396"/>
      <c r="AA49" s="396"/>
      <c r="AB49" s="396"/>
      <c r="AC49" s="396"/>
      <c r="AD49" s="397"/>
      <c r="AE49" s="6" t="s">
        <v>1</v>
      </c>
      <c r="AF49" s="405">
        <f>IF(COUNTBLANK(N41)+COUNTBLANK(N43)+COUNTBLANK(N45)+COUNTBLANK(N47)+COUNTBLANK(AF41)=5,"",SUM(N41,N43,N45,N47,AF41))</f>
        <v>1</v>
      </c>
      <c r="AG49" s="406"/>
      <c r="AH49" s="406"/>
      <c r="AI49" s="406"/>
      <c r="AJ49" s="407"/>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6"/>
      <c r="C52" s="310" t="s">
        <v>1712</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2"/>
      <c r="AR52" s="160"/>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7" t="s">
        <v>1715</v>
      </c>
      <c r="E54" s="98"/>
      <c r="F54" s="306" t="s">
        <v>722</v>
      </c>
      <c r="G54" s="306"/>
      <c r="H54" s="306"/>
      <c r="I54" s="92"/>
      <c r="J54" s="145" t="s">
        <v>1713</v>
      </c>
      <c r="K54" s="92"/>
      <c r="L54" s="148" t="s">
        <v>626</v>
      </c>
      <c r="M54" s="92"/>
      <c r="N54" s="399" t="s">
        <v>629</v>
      </c>
      <c r="O54" s="400"/>
      <c r="P54" s="400"/>
      <c r="Q54" s="401"/>
      <c r="R54" s="155"/>
      <c r="S54" s="437" t="s">
        <v>628</v>
      </c>
      <c r="T54" s="438"/>
      <c r="U54" s="439"/>
      <c r="V54" s="2"/>
      <c r="W54" s="307" t="s">
        <v>6</v>
      </c>
      <c r="X54" s="308"/>
      <c r="Y54" s="308"/>
      <c r="Z54" s="309"/>
      <c r="AA54" s="98"/>
      <c r="AB54" s="147" t="s">
        <v>627</v>
      </c>
      <c r="AC54" s="98"/>
      <c r="AD54" s="429" t="s">
        <v>1716</v>
      </c>
      <c r="AE54" s="430"/>
      <c r="AF54" s="430"/>
      <c r="AG54" s="430"/>
      <c r="AH54" s="430"/>
      <c r="AI54" s="430"/>
      <c r="AJ54" s="431"/>
      <c r="AK54" s="24"/>
      <c r="AL54" s="24"/>
      <c r="AM54" s="24"/>
      <c r="AN54" s="24"/>
      <c r="AO54" s="24"/>
      <c r="AP54" s="24"/>
      <c r="AQ54" s="24"/>
      <c r="AR54" s="167"/>
      <c r="AS54" s="2"/>
    </row>
    <row r="55" spans="1:46" ht="3.95" customHeight="1">
      <c r="B55" s="22"/>
      <c r="C55" s="2"/>
      <c r="D55" s="277"/>
      <c r="E55" s="277"/>
      <c r="F55" s="277"/>
      <c r="G55" s="277"/>
      <c r="H55" s="277"/>
      <c r="I55" s="278"/>
      <c r="J55" s="278"/>
      <c r="K55" s="278"/>
      <c r="L55" s="278"/>
      <c r="M55" s="278"/>
      <c r="N55" s="278"/>
      <c r="O55" s="278"/>
      <c r="P55" s="278"/>
      <c r="Q55" s="7"/>
      <c r="R55" s="155"/>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80"/>
    </row>
    <row r="56" spans="1:46" ht="15" customHeight="1">
      <c r="A56" s="226">
        <f t="shared" ref="A56:A107" si="0">IF(OR(S56="Doc.",S56="MAA, Doc.",S56="MAB, Doc."),A55+1,A55)</f>
        <v>0</v>
      </c>
      <c r="B56" s="22"/>
      <c r="C56" s="2"/>
      <c r="D56" s="229" t="s">
        <v>1944</v>
      </c>
      <c r="E56" s="12"/>
      <c r="F56" s="432" t="str">
        <f>IF(H13=""," Chef d'équipe",H13)</f>
        <v>MAIZI  Naila</v>
      </c>
      <c r="G56" s="433"/>
      <c r="H56" s="434"/>
      <c r="I56" s="177"/>
      <c r="J56" s="275" t="str">
        <f>IF(U13=""," رئيس فرقة البحث",U13)</f>
        <v xml:space="preserve"> رئيس فرقة البحث</v>
      </c>
      <c r="K56" s="177"/>
      <c r="L56" s="235">
        <v>30105</v>
      </c>
      <c r="M56" s="177"/>
      <c r="N56" s="372" t="s">
        <v>1720</v>
      </c>
      <c r="O56" s="373"/>
      <c r="P56" s="373"/>
      <c r="Q56" s="374"/>
      <c r="R56" s="179"/>
      <c r="S56" s="372" t="s">
        <v>632</v>
      </c>
      <c r="T56" s="373"/>
      <c r="U56" s="374"/>
      <c r="V56" s="278"/>
      <c r="W56" s="372" t="s">
        <v>1448</v>
      </c>
      <c r="X56" s="373"/>
      <c r="Y56" s="373"/>
      <c r="Z56" s="374"/>
      <c r="AA56" s="12"/>
      <c r="AB56" s="276" t="s">
        <v>876</v>
      </c>
      <c r="AC56" s="12"/>
      <c r="AD56" s="280" t="s">
        <v>1956</v>
      </c>
      <c r="AE56" s="280"/>
      <c r="AF56" s="280"/>
      <c r="AG56" s="280"/>
      <c r="AH56" s="280"/>
      <c r="AI56" s="280"/>
      <c r="AJ56" s="280"/>
      <c r="AK56" s="2"/>
      <c r="AL56" s="2"/>
      <c r="AM56" s="2"/>
      <c r="AN56" s="2"/>
      <c r="AO56" s="2"/>
      <c r="AP56" s="2"/>
      <c r="AQ56" s="2"/>
      <c r="AR56" s="3"/>
      <c r="AS56" s="2"/>
      <c r="AT56" s="181">
        <f>AT55+1</f>
        <v>1</v>
      </c>
    </row>
    <row r="57" spans="1:46" ht="15" customHeight="1">
      <c r="A57" s="226">
        <f t="shared" si="0"/>
        <v>0</v>
      </c>
      <c r="B57" s="22"/>
      <c r="C57" s="2"/>
      <c r="D57" s="229" t="s">
        <v>1943</v>
      </c>
      <c r="E57" s="12"/>
      <c r="F57" s="371" t="s">
        <v>1936</v>
      </c>
      <c r="G57" s="371"/>
      <c r="H57" s="371"/>
      <c r="I57" s="177"/>
      <c r="J57" s="234" t="s">
        <v>1971</v>
      </c>
      <c r="K57" s="177"/>
      <c r="L57" s="235">
        <v>24863</v>
      </c>
      <c r="M57" s="177"/>
      <c r="N57" s="372" t="s">
        <v>643</v>
      </c>
      <c r="O57" s="373"/>
      <c r="P57" s="373"/>
      <c r="Q57" s="374"/>
      <c r="R57" s="179"/>
      <c r="S57" s="372" t="s">
        <v>636</v>
      </c>
      <c r="T57" s="373"/>
      <c r="U57" s="374"/>
      <c r="V57" s="278"/>
      <c r="W57" s="372" t="s">
        <v>1448</v>
      </c>
      <c r="X57" s="373"/>
      <c r="Y57" s="373"/>
      <c r="Z57" s="374"/>
      <c r="AA57" s="12"/>
      <c r="AB57" s="276" t="s">
        <v>876</v>
      </c>
      <c r="AC57" s="12"/>
      <c r="AD57" s="398" t="s">
        <v>1957</v>
      </c>
      <c r="AE57" s="379"/>
      <c r="AF57" s="379"/>
      <c r="AG57" s="379"/>
      <c r="AH57" s="379"/>
      <c r="AI57" s="379"/>
      <c r="AJ57" s="380"/>
      <c r="AK57" s="2"/>
      <c r="AL57" s="2"/>
      <c r="AM57" s="2"/>
      <c r="AN57" s="2"/>
      <c r="AO57" s="2"/>
      <c r="AP57" s="2"/>
      <c r="AQ57" s="2"/>
      <c r="AR57" s="3"/>
      <c r="AS57" s="2"/>
      <c r="AT57" s="181">
        <f t="shared" ref="AT57:AT108" si="1">AT56+1</f>
        <v>2</v>
      </c>
    </row>
    <row r="58" spans="1:46" ht="15" customHeight="1">
      <c r="A58" s="226">
        <f t="shared" si="0"/>
        <v>0</v>
      </c>
      <c r="B58" s="22"/>
      <c r="C58" s="2"/>
      <c r="D58" s="229" t="s">
        <v>1943</v>
      </c>
      <c r="E58" s="277"/>
      <c r="F58" s="440" t="s">
        <v>1940</v>
      </c>
      <c r="G58" s="371"/>
      <c r="H58" s="371"/>
      <c r="I58" s="177"/>
      <c r="J58" s="234" t="s">
        <v>1972</v>
      </c>
      <c r="K58" s="177"/>
      <c r="L58" s="235">
        <v>20700</v>
      </c>
      <c r="M58" s="177"/>
      <c r="N58" s="372" t="s">
        <v>1720</v>
      </c>
      <c r="O58" s="373"/>
      <c r="P58" s="373"/>
      <c r="Q58" s="374"/>
      <c r="R58" s="179"/>
      <c r="S58" s="372" t="s">
        <v>1723</v>
      </c>
      <c r="T58" s="373"/>
      <c r="U58" s="374"/>
      <c r="V58" s="278"/>
      <c r="W58" s="372" t="s">
        <v>1448</v>
      </c>
      <c r="X58" s="373"/>
      <c r="Y58" s="373"/>
      <c r="Z58" s="374"/>
      <c r="AA58" s="12"/>
      <c r="AB58" s="279" t="s">
        <v>1680</v>
      </c>
      <c r="AC58" s="12"/>
      <c r="AD58" s="280"/>
      <c r="AE58" s="280"/>
      <c r="AF58" s="280"/>
      <c r="AG58" s="280"/>
      <c r="AH58" s="280"/>
      <c r="AI58" s="280"/>
      <c r="AJ58" s="280"/>
      <c r="AK58" s="2"/>
      <c r="AL58" s="2"/>
      <c r="AM58" s="2"/>
      <c r="AN58" s="2"/>
      <c r="AO58" s="2"/>
      <c r="AP58" s="2"/>
      <c r="AQ58" s="2"/>
      <c r="AR58" s="3"/>
      <c r="AS58" s="2"/>
      <c r="AT58" s="181">
        <f t="shared" si="1"/>
        <v>3</v>
      </c>
    </row>
    <row r="59" spans="1:46" ht="15" customHeight="1">
      <c r="A59" s="226">
        <f t="shared" si="0"/>
        <v>0</v>
      </c>
      <c r="B59" s="22"/>
      <c r="C59" s="2"/>
      <c r="D59" s="229" t="s">
        <v>1944</v>
      </c>
      <c r="E59" s="277"/>
      <c r="F59" s="371" t="s">
        <v>1958</v>
      </c>
      <c r="G59" s="371"/>
      <c r="H59" s="371"/>
      <c r="I59" s="177"/>
      <c r="J59" s="234" t="s">
        <v>1973</v>
      </c>
      <c r="K59" s="177"/>
      <c r="L59" s="235"/>
      <c r="M59" s="177"/>
      <c r="N59" s="372" t="s">
        <v>643</v>
      </c>
      <c r="O59" s="373"/>
      <c r="P59" s="373"/>
      <c r="Q59" s="374"/>
      <c r="R59" s="179"/>
      <c r="S59" s="372" t="s">
        <v>636</v>
      </c>
      <c r="T59" s="373"/>
      <c r="U59" s="374"/>
      <c r="V59" s="278"/>
      <c r="W59" s="372" t="s">
        <v>1448</v>
      </c>
      <c r="X59" s="373"/>
      <c r="Y59" s="373"/>
      <c r="Z59" s="374"/>
      <c r="AA59" s="12"/>
      <c r="AB59" s="276" t="s">
        <v>876</v>
      </c>
      <c r="AC59" s="12"/>
      <c r="AD59" s="378"/>
      <c r="AE59" s="379"/>
      <c r="AF59" s="379"/>
      <c r="AG59" s="379"/>
      <c r="AH59" s="379"/>
      <c r="AI59" s="379"/>
      <c r="AJ59" s="380"/>
      <c r="AK59" s="2"/>
      <c r="AL59" s="2"/>
      <c r="AM59" s="2"/>
      <c r="AN59" s="2"/>
      <c r="AO59" s="2"/>
      <c r="AP59" s="2"/>
      <c r="AQ59" s="2"/>
      <c r="AR59" s="3"/>
      <c r="AS59" s="2"/>
      <c r="AT59" s="181">
        <f t="shared" si="1"/>
        <v>4</v>
      </c>
    </row>
    <row r="60" spans="1:46" ht="15" customHeight="1">
      <c r="A60" s="226">
        <f t="shared" si="0"/>
        <v>0</v>
      </c>
      <c r="B60" s="22"/>
      <c r="C60" s="2"/>
      <c r="D60" s="229"/>
      <c r="E60" s="277"/>
      <c r="F60" s="371"/>
      <c r="G60" s="371"/>
      <c r="H60" s="371"/>
      <c r="I60" s="177"/>
      <c r="J60" s="234"/>
      <c r="K60" s="177"/>
      <c r="L60" s="235"/>
      <c r="M60" s="177"/>
      <c r="N60" s="372"/>
      <c r="O60" s="373"/>
      <c r="P60" s="373"/>
      <c r="Q60" s="374"/>
      <c r="R60" s="179"/>
      <c r="S60" s="372"/>
      <c r="T60" s="373"/>
      <c r="U60" s="374"/>
      <c r="V60" s="278"/>
      <c r="W60" s="372"/>
      <c r="X60" s="373"/>
      <c r="Y60" s="373"/>
      <c r="Z60" s="374"/>
      <c r="AA60" s="12"/>
      <c r="AB60" s="276"/>
      <c r="AC60" s="12"/>
      <c r="AD60" s="378"/>
      <c r="AE60" s="379"/>
      <c r="AF60" s="379"/>
      <c r="AG60" s="379"/>
      <c r="AH60" s="379"/>
      <c r="AI60" s="379"/>
      <c r="AJ60" s="380"/>
      <c r="AK60" s="2"/>
      <c r="AL60" s="2"/>
      <c r="AM60" s="2"/>
      <c r="AN60" s="2"/>
      <c r="AO60" s="2"/>
      <c r="AP60" s="2"/>
      <c r="AQ60" s="2"/>
      <c r="AR60" s="3"/>
      <c r="AS60" s="2"/>
      <c r="AT60" s="181">
        <f t="shared" si="1"/>
        <v>5</v>
      </c>
    </row>
    <row r="61" spans="1:46" ht="15" customHeight="1">
      <c r="A61" s="226">
        <f t="shared" si="0"/>
        <v>0</v>
      </c>
      <c r="B61" s="22"/>
      <c r="C61" s="2"/>
      <c r="D61" s="229"/>
      <c r="E61" s="277"/>
      <c r="F61" s="371"/>
      <c r="G61" s="371"/>
      <c r="H61" s="371"/>
      <c r="I61" s="177"/>
      <c r="J61" s="234"/>
      <c r="K61" s="177"/>
      <c r="L61" s="235"/>
      <c r="M61" s="177"/>
      <c r="N61" s="372"/>
      <c r="O61" s="373"/>
      <c r="P61" s="373"/>
      <c r="Q61" s="374"/>
      <c r="R61" s="179"/>
      <c r="S61" s="372"/>
      <c r="T61" s="373"/>
      <c r="U61" s="374"/>
      <c r="V61" s="278"/>
      <c r="W61" s="372"/>
      <c r="X61" s="373"/>
      <c r="Y61" s="373"/>
      <c r="Z61" s="374"/>
      <c r="AA61" s="12"/>
      <c r="AB61" s="276"/>
      <c r="AC61" s="12"/>
      <c r="AD61" s="378"/>
      <c r="AE61" s="379"/>
      <c r="AF61" s="379"/>
      <c r="AG61" s="379"/>
      <c r="AH61" s="379"/>
      <c r="AI61" s="379"/>
      <c r="AJ61" s="380"/>
      <c r="AK61" s="2"/>
      <c r="AL61" s="2"/>
      <c r="AM61" s="2"/>
      <c r="AN61" s="2"/>
      <c r="AO61" s="2"/>
      <c r="AP61" s="2"/>
      <c r="AQ61" s="2"/>
      <c r="AR61" s="3"/>
      <c r="AS61" s="2"/>
      <c r="AT61" s="181">
        <f t="shared" si="1"/>
        <v>6</v>
      </c>
    </row>
    <row r="62" spans="1:46" ht="15" customHeight="1">
      <c r="A62" s="226">
        <f t="shared" si="0"/>
        <v>0</v>
      </c>
      <c r="B62" s="22"/>
      <c r="C62" s="2"/>
      <c r="D62" s="229"/>
      <c r="E62" s="277"/>
      <c r="F62" s="371"/>
      <c r="G62" s="371"/>
      <c r="H62" s="371"/>
      <c r="I62" s="177"/>
      <c r="J62" s="234"/>
      <c r="K62" s="177"/>
      <c r="L62" s="235"/>
      <c r="M62" s="177"/>
      <c r="N62" s="372"/>
      <c r="O62" s="373"/>
      <c r="P62" s="373"/>
      <c r="Q62" s="374"/>
      <c r="R62" s="179"/>
      <c r="S62" s="372"/>
      <c r="T62" s="373"/>
      <c r="U62" s="374"/>
      <c r="V62" s="278"/>
      <c r="W62" s="372"/>
      <c r="X62" s="373"/>
      <c r="Y62" s="373"/>
      <c r="Z62" s="374"/>
      <c r="AA62" s="12"/>
      <c r="AB62" s="276"/>
      <c r="AC62" s="12"/>
      <c r="AD62" s="378"/>
      <c r="AE62" s="379"/>
      <c r="AF62" s="379"/>
      <c r="AG62" s="379"/>
      <c r="AH62" s="379"/>
      <c r="AI62" s="379"/>
      <c r="AJ62" s="380"/>
      <c r="AK62" s="2"/>
      <c r="AL62" s="2"/>
      <c r="AM62" s="2"/>
      <c r="AN62" s="2"/>
      <c r="AO62" s="2"/>
      <c r="AP62" s="2"/>
      <c r="AQ62" s="2"/>
      <c r="AR62" s="3"/>
      <c r="AS62" s="2"/>
      <c r="AT62" s="181">
        <f t="shared" si="1"/>
        <v>7</v>
      </c>
    </row>
    <row r="63" spans="1:46" ht="15" customHeight="1">
      <c r="A63" s="226">
        <f t="shared" si="0"/>
        <v>0</v>
      </c>
      <c r="B63" s="22"/>
      <c r="C63" s="2"/>
      <c r="D63" s="229"/>
      <c r="E63" s="277"/>
      <c r="F63" s="371"/>
      <c r="G63" s="371"/>
      <c r="H63" s="371"/>
      <c r="I63" s="177"/>
      <c r="J63" s="234"/>
      <c r="K63" s="177"/>
      <c r="L63" s="235"/>
      <c r="M63" s="177"/>
      <c r="N63" s="372"/>
      <c r="O63" s="373"/>
      <c r="P63" s="373"/>
      <c r="Q63" s="374"/>
      <c r="R63" s="179"/>
      <c r="S63" s="372"/>
      <c r="T63" s="373"/>
      <c r="U63" s="374"/>
      <c r="V63" s="278"/>
      <c r="W63" s="372"/>
      <c r="X63" s="373"/>
      <c r="Y63" s="373"/>
      <c r="Z63" s="374"/>
      <c r="AA63" s="12"/>
      <c r="AB63" s="276"/>
      <c r="AC63" s="12"/>
      <c r="AD63" s="378"/>
      <c r="AE63" s="379"/>
      <c r="AF63" s="379"/>
      <c r="AG63" s="379"/>
      <c r="AH63" s="379"/>
      <c r="AI63" s="379"/>
      <c r="AJ63" s="380"/>
      <c r="AK63" s="2"/>
      <c r="AL63" s="2"/>
      <c r="AM63" s="2"/>
      <c r="AN63" s="2"/>
      <c r="AO63" s="2"/>
      <c r="AP63" s="2"/>
      <c r="AQ63" s="2"/>
      <c r="AR63" s="3"/>
      <c r="AS63" s="2"/>
      <c r="AT63" s="181">
        <f t="shared" si="1"/>
        <v>8</v>
      </c>
    </row>
    <row r="64" spans="1:46" ht="15" customHeight="1">
      <c r="A64" s="226">
        <f t="shared" si="0"/>
        <v>0</v>
      </c>
      <c r="B64" s="22"/>
      <c r="C64" s="2"/>
      <c r="D64" s="229"/>
      <c r="E64" s="277"/>
      <c r="F64" s="371"/>
      <c r="G64" s="371"/>
      <c r="H64" s="371"/>
      <c r="I64" s="177"/>
      <c r="J64" s="234"/>
      <c r="K64" s="177"/>
      <c r="L64" s="235"/>
      <c r="M64" s="177"/>
      <c r="N64" s="372"/>
      <c r="O64" s="373"/>
      <c r="P64" s="373"/>
      <c r="Q64" s="374"/>
      <c r="R64" s="179"/>
      <c r="S64" s="372"/>
      <c r="T64" s="373"/>
      <c r="U64" s="374"/>
      <c r="V64" s="278"/>
      <c r="W64" s="372"/>
      <c r="X64" s="373"/>
      <c r="Y64" s="373"/>
      <c r="Z64" s="374"/>
      <c r="AA64" s="12"/>
      <c r="AB64" s="276"/>
      <c r="AC64" s="12"/>
      <c r="AD64" s="378"/>
      <c r="AE64" s="379"/>
      <c r="AF64" s="379"/>
      <c r="AG64" s="379"/>
      <c r="AH64" s="379"/>
      <c r="AI64" s="379"/>
      <c r="AJ64" s="380"/>
      <c r="AK64" s="2"/>
      <c r="AL64" s="2"/>
      <c r="AM64" s="2"/>
      <c r="AN64" s="2"/>
      <c r="AO64" s="2"/>
      <c r="AP64" s="2"/>
      <c r="AQ64" s="2"/>
      <c r="AR64" s="3"/>
      <c r="AS64" s="2"/>
      <c r="AT64" s="181">
        <f t="shared" si="1"/>
        <v>9</v>
      </c>
    </row>
    <row r="65" spans="1:46" ht="15" customHeight="1">
      <c r="A65" s="226">
        <f t="shared" si="0"/>
        <v>0</v>
      </c>
      <c r="B65" s="22"/>
      <c r="C65" s="2"/>
      <c r="D65" s="229"/>
      <c r="E65" s="277"/>
      <c r="F65" s="371"/>
      <c r="G65" s="371"/>
      <c r="H65" s="371"/>
      <c r="I65" s="177"/>
      <c r="J65" s="234"/>
      <c r="K65" s="177"/>
      <c r="L65" s="235"/>
      <c r="M65" s="177"/>
      <c r="N65" s="372"/>
      <c r="O65" s="373"/>
      <c r="P65" s="373"/>
      <c r="Q65" s="374"/>
      <c r="R65" s="179"/>
      <c r="S65" s="372"/>
      <c r="T65" s="373"/>
      <c r="U65" s="374"/>
      <c r="V65" s="278"/>
      <c r="W65" s="372"/>
      <c r="X65" s="373"/>
      <c r="Y65" s="373"/>
      <c r="Z65" s="374"/>
      <c r="AA65" s="12"/>
      <c r="AB65" s="276"/>
      <c r="AC65" s="12"/>
      <c r="AD65" s="378"/>
      <c r="AE65" s="379"/>
      <c r="AF65" s="379"/>
      <c r="AG65" s="379"/>
      <c r="AH65" s="379"/>
      <c r="AI65" s="379"/>
      <c r="AJ65" s="380"/>
      <c r="AK65" s="2"/>
      <c r="AL65" s="2"/>
      <c r="AM65" s="2"/>
      <c r="AN65" s="2"/>
      <c r="AO65" s="2"/>
      <c r="AP65" s="2"/>
      <c r="AQ65" s="2"/>
      <c r="AR65" s="3"/>
      <c r="AS65" s="2"/>
      <c r="AT65" s="181">
        <f t="shared" si="1"/>
        <v>10</v>
      </c>
    </row>
    <row r="66" spans="1:46" ht="15" customHeight="1">
      <c r="A66" s="226">
        <f t="shared" si="0"/>
        <v>0</v>
      </c>
      <c r="B66" s="22"/>
      <c r="C66" s="2"/>
      <c r="D66" s="229"/>
      <c r="E66" s="277"/>
      <c r="F66" s="371"/>
      <c r="G66" s="371"/>
      <c r="H66" s="371"/>
      <c r="I66" s="177"/>
      <c r="J66" s="234"/>
      <c r="K66" s="177"/>
      <c r="L66" s="235"/>
      <c r="M66" s="177"/>
      <c r="N66" s="372"/>
      <c r="O66" s="373"/>
      <c r="P66" s="373"/>
      <c r="Q66" s="374"/>
      <c r="R66" s="179"/>
      <c r="S66" s="372"/>
      <c r="T66" s="373"/>
      <c r="U66" s="374"/>
      <c r="V66" s="278"/>
      <c r="W66" s="372"/>
      <c r="X66" s="373"/>
      <c r="Y66" s="373"/>
      <c r="Z66" s="374"/>
      <c r="AA66" s="12"/>
      <c r="AB66" s="276"/>
      <c r="AC66" s="12"/>
      <c r="AD66" s="378"/>
      <c r="AE66" s="379"/>
      <c r="AF66" s="379"/>
      <c r="AG66" s="379"/>
      <c r="AH66" s="379"/>
      <c r="AI66" s="379"/>
      <c r="AJ66" s="380"/>
      <c r="AK66" s="2"/>
      <c r="AL66" s="2"/>
      <c r="AM66" s="2"/>
      <c r="AN66" s="2"/>
      <c r="AO66" s="2"/>
      <c r="AP66" s="2"/>
      <c r="AQ66" s="2"/>
      <c r="AR66" s="3"/>
      <c r="AS66" s="2"/>
      <c r="AT66" s="181">
        <f t="shared" si="1"/>
        <v>11</v>
      </c>
    </row>
    <row r="67" spans="1:46" ht="15" customHeight="1">
      <c r="A67" s="226">
        <f t="shared" si="0"/>
        <v>0</v>
      </c>
      <c r="B67" s="22"/>
      <c r="C67" s="2"/>
      <c r="D67" s="229"/>
      <c r="E67" s="277"/>
      <c r="F67" s="371"/>
      <c r="G67" s="371"/>
      <c r="H67" s="371"/>
      <c r="I67" s="177"/>
      <c r="J67" s="234"/>
      <c r="K67" s="177"/>
      <c r="L67" s="235"/>
      <c r="M67" s="177"/>
      <c r="N67" s="372"/>
      <c r="O67" s="373"/>
      <c r="P67" s="373"/>
      <c r="Q67" s="374"/>
      <c r="R67" s="179"/>
      <c r="S67" s="372"/>
      <c r="T67" s="373"/>
      <c r="U67" s="374"/>
      <c r="V67" s="278"/>
      <c r="W67" s="372"/>
      <c r="X67" s="373"/>
      <c r="Y67" s="373"/>
      <c r="Z67" s="374"/>
      <c r="AA67" s="12"/>
      <c r="AB67" s="276"/>
      <c r="AC67" s="12"/>
      <c r="AD67" s="378"/>
      <c r="AE67" s="379"/>
      <c r="AF67" s="379"/>
      <c r="AG67" s="379"/>
      <c r="AH67" s="379"/>
      <c r="AI67" s="379"/>
      <c r="AJ67" s="380"/>
      <c r="AK67" s="2"/>
      <c r="AL67" s="2"/>
      <c r="AM67" s="2"/>
      <c r="AN67" s="2"/>
      <c r="AO67" s="2"/>
      <c r="AP67" s="2"/>
      <c r="AQ67" s="2"/>
      <c r="AR67" s="3"/>
      <c r="AS67" s="2"/>
      <c r="AT67" s="181">
        <f t="shared" si="1"/>
        <v>12</v>
      </c>
    </row>
    <row r="68" spans="1:46" ht="15" customHeight="1">
      <c r="A68" s="226">
        <f t="shared" si="0"/>
        <v>0</v>
      </c>
      <c r="B68" s="22"/>
      <c r="C68" s="2"/>
      <c r="D68" s="229"/>
      <c r="E68" s="277"/>
      <c r="F68" s="371"/>
      <c r="G68" s="371"/>
      <c r="H68" s="371"/>
      <c r="I68" s="177"/>
      <c r="J68" s="234"/>
      <c r="K68" s="177"/>
      <c r="L68" s="235"/>
      <c r="M68" s="177"/>
      <c r="N68" s="372"/>
      <c r="O68" s="373"/>
      <c r="P68" s="373"/>
      <c r="Q68" s="374"/>
      <c r="R68" s="179"/>
      <c r="S68" s="372"/>
      <c r="T68" s="373"/>
      <c r="U68" s="374"/>
      <c r="V68" s="278"/>
      <c r="W68" s="372"/>
      <c r="X68" s="373"/>
      <c r="Y68" s="373"/>
      <c r="Z68" s="374"/>
      <c r="AA68" s="12"/>
      <c r="AB68" s="276"/>
      <c r="AC68" s="12"/>
      <c r="AD68" s="378"/>
      <c r="AE68" s="379"/>
      <c r="AF68" s="379"/>
      <c r="AG68" s="379"/>
      <c r="AH68" s="379"/>
      <c r="AI68" s="379"/>
      <c r="AJ68" s="380"/>
      <c r="AK68" s="2"/>
      <c r="AL68" s="2"/>
      <c r="AM68" s="2"/>
      <c r="AN68" s="2"/>
      <c r="AO68" s="2"/>
      <c r="AP68" s="2"/>
      <c r="AQ68" s="2"/>
      <c r="AR68" s="3"/>
      <c r="AS68" s="2"/>
      <c r="AT68" s="181">
        <f t="shared" si="1"/>
        <v>13</v>
      </c>
    </row>
    <row r="69" spans="1:46" ht="15" customHeight="1">
      <c r="A69" s="226">
        <f t="shared" si="0"/>
        <v>0</v>
      </c>
      <c r="B69" s="22"/>
      <c r="C69" s="2"/>
      <c r="D69" s="229"/>
      <c r="E69" s="277"/>
      <c r="F69" s="371"/>
      <c r="G69" s="371"/>
      <c r="H69" s="371"/>
      <c r="I69" s="177"/>
      <c r="J69" s="234"/>
      <c r="K69" s="177"/>
      <c r="L69" s="235"/>
      <c r="M69" s="177"/>
      <c r="N69" s="372"/>
      <c r="O69" s="373"/>
      <c r="P69" s="373"/>
      <c r="Q69" s="374"/>
      <c r="R69" s="179"/>
      <c r="S69" s="372"/>
      <c r="T69" s="373"/>
      <c r="U69" s="374"/>
      <c r="V69" s="278"/>
      <c r="W69" s="372"/>
      <c r="X69" s="373"/>
      <c r="Y69" s="373"/>
      <c r="Z69" s="374"/>
      <c r="AA69" s="12"/>
      <c r="AB69" s="276"/>
      <c r="AC69" s="12"/>
      <c r="AD69" s="378"/>
      <c r="AE69" s="379"/>
      <c r="AF69" s="379"/>
      <c r="AG69" s="379"/>
      <c r="AH69" s="379"/>
      <c r="AI69" s="379"/>
      <c r="AJ69" s="380"/>
      <c r="AK69" s="2"/>
      <c r="AL69" s="2"/>
      <c r="AM69" s="2"/>
      <c r="AN69" s="2"/>
      <c r="AO69" s="2"/>
      <c r="AP69" s="2"/>
      <c r="AQ69" s="2"/>
      <c r="AR69" s="3"/>
      <c r="AS69" s="2"/>
      <c r="AT69" s="181">
        <f t="shared" si="1"/>
        <v>14</v>
      </c>
    </row>
    <row r="70" spans="1:46" ht="15" customHeight="1">
      <c r="A70" s="226">
        <f t="shared" si="0"/>
        <v>0</v>
      </c>
      <c r="B70" s="22"/>
      <c r="C70" s="2"/>
      <c r="D70" s="229"/>
      <c r="E70" s="277"/>
      <c r="F70" s="371"/>
      <c r="G70" s="371"/>
      <c r="H70" s="371"/>
      <c r="I70" s="177"/>
      <c r="J70" s="234"/>
      <c r="K70" s="177"/>
      <c r="L70" s="235"/>
      <c r="M70" s="177"/>
      <c r="N70" s="372"/>
      <c r="O70" s="373"/>
      <c r="P70" s="373"/>
      <c r="Q70" s="374"/>
      <c r="R70" s="179"/>
      <c r="S70" s="372"/>
      <c r="T70" s="373"/>
      <c r="U70" s="374"/>
      <c r="V70" s="278"/>
      <c r="W70" s="372"/>
      <c r="X70" s="373"/>
      <c r="Y70" s="373"/>
      <c r="Z70" s="374"/>
      <c r="AA70" s="12"/>
      <c r="AB70" s="276"/>
      <c r="AC70" s="12"/>
      <c r="AD70" s="378"/>
      <c r="AE70" s="379"/>
      <c r="AF70" s="379"/>
      <c r="AG70" s="379"/>
      <c r="AH70" s="379"/>
      <c r="AI70" s="379"/>
      <c r="AJ70" s="380"/>
      <c r="AK70" s="2"/>
      <c r="AL70" s="2"/>
      <c r="AM70" s="2"/>
      <c r="AN70" s="2"/>
      <c r="AO70" s="2"/>
      <c r="AP70" s="2"/>
      <c r="AQ70" s="2"/>
      <c r="AR70" s="3"/>
      <c r="AS70" s="2"/>
      <c r="AT70" s="181">
        <f t="shared" si="1"/>
        <v>15</v>
      </c>
    </row>
    <row r="71" spans="1:46" ht="15" customHeight="1">
      <c r="A71" s="226">
        <f t="shared" si="0"/>
        <v>0</v>
      </c>
      <c r="B71" s="22"/>
      <c r="C71" s="2"/>
      <c r="D71" s="229"/>
      <c r="E71" s="277"/>
      <c r="F71" s="371"/>
      <c r="G71" s="371"/>
      <c r="H71" s="371"/>
      <c r="I71" s="177"/>
      <c r="J71" s="234"/>
      <c r="K71" s="177"/>
      <c r="L71" s="235"/>
      <c r="M71" s="177"/>
      <c r="N71" s="372"/>
      <c r="O71" s="373"/>
      <c r="P71" s="373"/>
      <c r="Q71" s="374"/>
      <c r="R71" s="179"/>
      <c r="S71" s="372"/>
      <c r="T71" s="373"/>
      <c r="U71" s="374"/>
      <c r="V71" s="278"/>
      <c r="W71" s="372"/>
      <c r="X71" s="373"/>
      <c r="Y71" s="373"/>
      <c r="Z71" s="374"/>
      <c r="AA71" s="12"/>
      <c r="AB71" s="276"/>
      <c r="AC71" s="12"/>
      <c r="AD71" s="378"/>
      <c r="AE71" s="379"/>
      <c r="AF71" s="379"/>
      <c r="AG71" s="379"/>
      <c r="AH71" s="379"/>
      <c r="AI71" s="379"/>
      <c r="AJ71" s="380"/>
      <c r="AK71" s="2"/>
      <c r="AL71" s="2"/>
      <c r="AM71" s="2"/>
      <c r="AN71" s="2"/>
      <c r="AO71" s="2"/>
      <c r="AP71" s="2"/>
      <c r="AQ71" s="2"/>
      <c r="AR71" s="3"/>
      <c r="AS71" s="2"/>
      <c r="AT71" s="181">
        <f t="shared" si="1"/>
        <v>16</v>
      </c>
    </row>
    <row r="72" spans="1:46" ht="15" customHeight="1">
      <c r="A72" s="226">
        <f t="shared" si="0"/>
        <v>0</v>
      </c>
      <c r="B72" s="22"/>
      <c r="C72" s="2"/>
      <c r="D72" s="229"/>
      <c r="E72" s="277"/>
      <c r="F72" s="371"/>
      <c r="G72" s="371"/>
      <c r="H72" s="371"/>
      <c r="I72" s="177"/>
      <c r="J72" s="234"/>
      <c r="K72" s="177"/>
      <c r="L72" s="235"/>
      <c r="M72" s="177"/>
      <c r="N72" s="372"/>
      <c r="O72" s="373"/>
      <c r="P72" s="373"/>
      <c r="Q72" s="374"/>
      <c r="R72" s="179"/>
      <c r="S72" s="372"/>
      <c r="T72" s="373"/>
      <c r="U72" s="374"/>
      <c r="V72" s="278"/>
      <c r="W72" s="372"/>
      <c r="X72" s="373"/>
      <c r="Y72" s="373"/>
      <c r="Z72" s="374"/>
      <c r="AA72" s="12"/>
      <c r="AB72" s="276"/>
      <c r="AC72" s="12"/>
      <c r="AD72" s="378"/>
      <c r="AE72" s="379"/>
      <c r="AF72" s="379"/>
      <c r="AG72" s="379"/>
      <c r="AH72" s="379"/>
      <c r="AI72" s="379"/>
      <c r="AJ72" s="380"/>
      <c r="AK72" s="2"/>
      <c r="AL72" s="2"/>
      <c r="AM72" s="2"/>
      <c r="AN72" s="2"/>
      <c r="AO72" s="2"/>
      <c r="AP72" s="2"/>
      <c r="AQ72" s="2"/>
      <c r="AR72" s="3"/>
      <c r="AS72" s="2"/>
      <c r="AT72" s="181">
        <f t="shared" si="1"/>
        <v>17</v>
      </c>
    </row>
    <row r="73" spans="1:46" ht="15" customHeight="1">
      <c r="A73" s="226">
        <f t="shared" si="0"/>
        <v>0</v>
      </c>
      <c r="B73" s="22"/>
      <c r="C73" s="2"/>
      <c r="D73" s="229"/>
      <c r="E73" s="277"/>
      <c r="F73" s="371"/>
      <c r="G73" s="371"/>
      <c r="H73" s="371"/>
      <c r="I73" s="177"/>
      <c r="J73" s="234"/>
      <c r="K73" s="177"/>
      <c r="L73" s="235"/>
      <c r="M73" s="177"/>
      <c r="N73" s="372"/>
      <c r="O73" s="373"/>
      <c r="P73" s="373"/>
      <c r="Q73" s="374"/>
      <c r="R73" s="179"/>
      <c r="S73" s="372"/>
      <c r="T73" s="373"/>
      <c r="U73" s="374"/>
      <c r="V73" s="278"/>
      <c r="W73" s="372"/>
      <c r="X73" s="373"/>
      <c r="Y73" s="373"/>
      <c r="Z73" s="374"/>
      <c r="AA73" s="12"/>
      <c r="AB73" s="276"/>
      <c r="AC73" s="12"/>
      <c r="AD73" s="378"/>
      <c r="AE73" s="379"/>
      <c r="AF73" s="379"/>
      <c r="AG73" s="379"/>
      <c r="AH73" s="379"/>
      <c r="AI73" s="379"/>
      <c r="AJ73" s="380"/>
      <c r="AK73" s="2"/>
      <c r="AL73" s="2"/>
      <c r="AM73" s="2"/>
      <c r="AN73" s="2"/>
      <c r="AO73" s="2"/>
      <c r="AP73" s="2"/>
      <c r="AQ73" s="2"/>
      <c r="AR73" s="3"/>
      <c r="AS73" s="2"/>
      <c r="AT73" s="181">
        <f t="shared" si="1"/>
        <v>18</v>
      </c>
    </row>
    <row r="74" spans="1:46" ht="15" customHeight="1">
      <c r="A74" s="226">
        <f t="shared" si="0"/>
        <v>0</v>
      </c>
      <c r="B74" s="22"/>
      <c r="C74" s="2"/>
      <c r="D74" s="229"/>
      <c r="E74" s="277"/>
      <c r="F74" s="371"/>
      <c r="G74" s="371"/>
      <c r="H74" s="371"/>
      <c r="I74" s="177"/>
      <c r="J74" s="234"/>
      <c r="K74" s="177"/>
      <c r="L74" s="235"/>
      <c r="M74" s="177"/>
      <c r="N74" s="372"/>
      <c r="O74" s="373"/>
      <c r="P74" s="373"/>
      <c r="Q74" s="374"/>
      <c r="R74" s="179"/>
      <c r="S74" s="372"/>
      <c r="T74" s="373"/>
      <c r="U74" s="374"/>
      <c r="V74" s="278"/>
      <c r="W74" s="372"/>
      <c r="X74" s="373"/>
      <c r="Y74" s="373"/>
      <c r="Z74" s="374"/>
      <c r="AA74" s="12"/>
      <c r="AB74" s="276"/>
      <c r="AC74" s="12"/>
      <c r="AD74" s="378"/>
      <c r="AE74" s="379"/>
      <c r="AF74" s="379"/>
      <c r="AG74" s="379"/>
      <c r="AH74" s="379"/>
      <c r="AI74" s="379"/>
      <c r="AJ74" s="380"/>
      <c r="AK74" s="2"/>
      <c r="AL74" s="2"/>
      <c r="AM74" s="2"/>
      <c r="AN74" s="2"/>
      <c r="AO74" s="2"/>
      <c r="AP74" s="2"/>
      <c r="AQ74" s="2"/>
      <c r="AR74" s="3"/>
      <c r="AS74" s="2"/>
      <c r="AT74" s="181">
        <f t="shared" si="1"/>
        <v>19</v>
      </c>
    </row>
    <row r="75" spans="1:46" ht="15" customHeight="1">
      <c r="A75" s="226">
        <f t="shared" si="0"/>
        <v>0</v>
      </c>
      <c r="B75" s="22"/>
      <c r="C75" s="2"/>
      <c r="D75" s="229"/>
      <c r="E75" s="277"/>
      <c r="F75" s="371"/>
      <c r="G75" s="371"/>
      <c r="H75" s="371"/>
      <c r="I75" s="177"/>
      <c r="J75" s="234"/>
      <c r="K75" s="177"/>
      <c r="L75" s="235"/>
      <c r="M75" s="177"/>
      <c r="N75" s="372"/>
      <c r="O75" s="373"/>
      <c r="P75" s="373"/>
      <c r="Q75" s="374"/>
      <c r="R75" s="179"/>
      <c r="S75" s="372"/>
      <c r="T75" s="373"/>
      <c r="U75" s="374"/>
      <c r="V75" s="278"/>
      <c r="W75" s="372"/>
      <c r="X75" s="373"/>
      <c r="Y75" s="373"/>
      <c r="Z75" s="374"/>
      <c r="AA75" s="12"/>
      <c r="AB75" s="276"/>
      <c r="AC75" s="12"/>
      <c r="AD75" s="378"/>
      <c r="AE75" s="379"/>
      <c r="AF75" s="379"/>
      <c r="AG75" s="379"/>
      <c r="AH75" s="379"/>
      <c r="AI75" s="379"/>
      <c r="AJ75" s="380"/>
      <c r="AK75" s="2"/>
      <c r="AL75" s="2"/>
      <c r="AM75" s="2"/>
      <c r="AN75" s="2"/>
      <c r="AO75" s="2"/>
      <c r="AP75" s="2"/>
      <c r="AQ75" s="2"/>
      <c r="AR75" s="3"/>
      <c r="AS75" s="2"/>
      <c r="AT75" s="181">
        <f t="shared" si="1"/>
        <v>20</v>
      </c>
    </row>
    <row r="76" spans="1:46" ht="15" customHeight="1">
      <c r="A76" s="226">
        <f t="shared" si="0"/>
        <v>0</v>
      </c>
      <c r="B76" s="22"/>
      <c r="C76" s="2"/>
      <c r="D76" s="229"/>
      <c r="E76" s="277"/>
      <c r="F76" s="371"/>
      <c r="G76" s="371"/>
      <c r="H76" s="371"/>
      <c r="I76" s="177"/>
      <c r="J76" s="234"/>
      <c r="K76" s="177"/>
      <c r="L76" s="235"/>
      <c r="M76" s="177"/>
      <c r="N76" s="372"/>
      <c r="O76" s="373"/>
      <c r="P76" s="373"/>
      <c r="Q76" s="374"/>
      <c r="R76" s="179"/>
      <c r="S76" s="372"/>
      <c r="T76" s="373"/>
      <c r="U76" s="374"/>
      <c r="V76" s="278"/>
      <c r="W76" s="372"/>
      <c r="X76" s="373"/>
      <c r="Y76" s="373"/>
      <c r="Z76" s="374"/>
      <c r="AA76" s="12"/>
      <c r="AB76" s="276"/>
      <c r="AC76" s="12"/>
      <c r="AD76" s="378"/>
      <c r="AE76" s="379"/>
      <c r="AF76" s="379"/>
      <c r="AG76" s="379"/>
      <c r="AH76" s="379"/>
      <c r="AI76" s="379"/>
      <c r="AJ76" s="380"/>
      <c r="AK76" s="2"/>
      <c r="AL76" s="2"/>
      <c r="AM76" s="2"/>
      <c r="AN76" s="2"/>
      <c r="AO76" s="2"/>
      <c r="AP76" s="2"/>
      <c r="AQ76" s="2"/>
      <c r="AR76" s="3"/>
      <c r="AS76" s="2"/>
      <c r="AT76" s="181">
        <f t="shared" si="1"/>
        <v>21</v>
      </c>
    </row>
    <row r="77" spans="1:46" ht="15" customHeight="1">
      <c r="A77" s="226">
        <f t="shared" si="0"/>
        <v>0</v>
      </c>
      <c r="B77" s="22"/>
      <c r="C77" s="2"/>
      <c r="D77" s="229"/>
      <c r="E77" s="277"/>
      <c r="F77" s="371"/>
      <c r="G77" s="371"/>
      <c r="H77" s="371"/>
      <c r="I77" s="177"/>
      <c r="J77" s="234"/>
      <c r="K77" s="177"/>
      <c r="L77" s="235"/>
      <c r="M77" s="177"/>
      <c r="N77" s="372"/>
      <c r="O77" s="373"/>
      <c r="P77" s="373"/>
      <c r="Q77" s="374"/>
      <c r="R77" s="179"/>
      <c r="S77" s="372"/>
      <c r="T77" s="373"/>
      <c r="U77" s="374"/>
      <c r="V77" s="278"/>
      <c r="W77" s="372"/>
      <c r="X77" s="373"/>
      <c r="Y77" s="373"/>
      <c r="Z77" s="374"/>
      <c r="AA77" s="12"/>
      <c r="AB77" s="276"/>
      <c r="AC77" s="12"/>
      <c r="AD77" s="378"/>
      <c r="AE77" s="379"/>
      <c r="AF77" s="379"/>
      <c r="AG77" s="379"/>
      <c r="AH77" s="379"/>
      <c r="AI77" s="379"/>
      <c r="AJ77" s="380"/>
      <c r="AK77" s="2"/>
      <c r="AL77" s="2"/>
      <c r="AM77" s="2"/>
      <c r="AN77" s="2"/>
      <c r="AO77" s="2"/>
      <c r="AP77" s="2"/>
      <c r="AQ77" s="2"/>
      <c r="AR77" s="3"/>
      <c r="AS77" s="2"/>
      <c r="AT77" s="181">
        <f t="shared" si="1"/>
        <v>22</v>
      </c>
    </row>
    <row r="78" spans="1:46" ht="15" customHeight="1">
      <c r="A78" s="226">
        <f t="shared" si="0"/>
        <v>0</v>
      </c>
      <c r="B78" s="22"/>
      <c r="C78" s="2"/>
      <c r="D78" s="229"/>
      <c r="E78" s="14"/>
      <c r="F78" s="371"/>
      <c r="G78" s="371"/>
      <c r="H78" s="371"/>
      <c r="I78" s="14"/>
      <c r="J78" s="234"/>
      <c r="K78" s="14"/>
      <c r="L78" s="235"/>
      <c r="M78" s="14"/>
      <c r="N78" s="372"/>
      <c r="O78" s="373"/>
      <c r="P78" s="373"/>
      <c r="Q78" s="374"/>
      <c r="R78" s="14"/>
      <c r="S78" s="372"/>
      <c r="T78" s="373"/>
      <c r="U78" s="374"/>
      <c r="V78" s="14"/>
      <c r="W78" s="372"/>
      <c r="X78" s="373"/>
      <c r="Y78" s="373"/>
      <c r="Z78" s="374"/>
      <c r="AA78" s="12"/>
      <c r="AB78" s="276"/>
      <c r="AC78" s="12"/>
      <c r="AD78" s="378"/>
      <c r="AE78" s="379"/>
      <c r="AF78" s="379"/>
      <c r="AG78" s="379"/>
      <c r="AH78" s="379"/>
      <c r="AI78" s="379"/>
      <c r="AJ78" s="380"/>
      <c r="AK78" s="2"/>
      <c r="AL78" s="2"/>
      <c r="AM78" s="2"/>
      <c r="AN78" s="2"/>
      <c r="AO78" s="2"/>
      <c r="AP78" s="2"/>
      <c r="AQ78" s="2"/>
      <c r="AR78" s="3"/>
      <c r="AS78" s="2"/>
      <c r="AT78" s="181">
        <f t="shared" si="1"/>
        <v>23</v>
      </c>
    </row>
    <row r="79" spans="1:46" ht="15" customHeight="1">
      <c r="A79" s="226">
        <f t="shared" si="0"/>
        <v>0</v>
      </c>
      <c r="B79" s="22"/>
      <c r="C79" s="2"/>
      <c r="D79" s="229"/>
      <c r="E79" s="14"/>
      <c r="F79" s="371"/>
      <c r="G79" s="371"/>
      <c r="H79" s="371"/>
      <c r="I79" s="14"/>
      <c r="J79" s="234"/>
      <c r="K79" s="14"/>
      <c r="L79" s="235"/>
      <c r="M79" s="14"/>
      <c r="N79" s="372"/>
      <c r="O79" s="373"/>
      <c r="P79" s="373"/>
      <c r="Q79" s="374"/>
      <c r="R79" s="14"/>
      <c r="S79" s="372"/>
      <c r="T79" s="373"/>
      <c r="U79" s="374"/>
      <c r="V79" s="14"/>
      <c r="W79" s="372"/>
      <c r="X79" s="373"/>
      <c r="Y79" s="373"/>
      <c r="Z79" s="374"/>
      <c r="AA79" s="12"/>
      <c r="AB79" s="276"/>
      <c r="AC79" s="12"/>
      <c r="AD79" s="378"/>
      <c r="AE79" s="379"/>
      <c r="AF79" s="379"/>
      <c r="AG79" s="379"/>
      <c r="AH79" s="379"/>
      <c r="AI79" s="379"/>
      <c r="AJ79" s="380"/>
      <c r="AK79" s="2"/>
      <c r="AL79" s="2"/>
      <c r="AM79" s="2"/>
      <c r="AN79" s="2"/>
      <c r="AO79" s="2"/>
      <c r="AP79" s="2"/>
      <c r="AQ79" s="2"/>
      <c r="AR79" s="3"/>
      <c r="AS79" s="2"/>
      <c r="AT79" s="181">
        <f t="shared" si="1"/>
        <v>24</v>
      </c>
    </row>
    <row r="80" spans="1:46" ht="15" customHeight="1">
      <c r="A80" s="226">
        <f t="shared" si="0"/>
        <v>0</v>
      </c>
      <c r="B80" s="22"/>
      <c r="C80" s="2"/>
      <c r="D80" s="229"/>
      <c r="E80" s="14"/>
      <c r="F80" s="371"/>
      <c r="G80" s="371"/>
      <c r="H80" s="371"/>
      <c r="I80" s="14"/>
      <c r="J80" s="234"/>
      <c r="K80" s="14"/>
      <c r="L80" s="235"/>
      <c r="M80" s="14"/>
      <c r="N80" s="372"/>
      <c r="O80" s="373"/>
      <c r="P80" s="373"/>
      <c r="Q80" s="374"/>
      <c r="R80" s="14"/>
      <c r="S80" s="372"/>
      <c r="T80" s="373"/>
      <c r="U80" s="374"/>
      <c r="V80" s="14"/>
      <c r="W80" s="372"/>
      <c r="X80" s="373"/>
      <c r="Y80" s="373"/>
      <c r="Z80" s="374"/>
      <c r="AA80" s="12"/>
      <c r="AB80" s="276"/>
      <c r="AC80" s="12"/>
      <c r="AD80" s="378"/>
      <c r="AE80" s="379"/>
      <c r="AF80" s="379"/>
      <c r="AG80" s="379"/>
      <c r="AH80" s="379"/>
      <c r="AI80" s="379"/>
      <c r="AJ80" s="380"/>
      <c r="AK80" s="2"/>
      <c r="AL80" s="2"/>
      <c r="AM80" s="2"/>
      <c r="AN80" s="2"/>
      <c r="AO80" s="2"/>
      <c r="AP80" s="2"/>
      <c r="AQ80" s="2"/>
      <c r="AR80" s="3"/>
      <c r="AS80" s="2"/>
      <c r="AT80" s="181">
        <f t="shared" si="1"/>
        <v>25</v>
      </c>
    </row>
    <row r="81" spans="1:46" ht="15" customHeight="1">
      <c r="A81" s="226">
        <f t="shared" si="0"/>
        <v>0</v>
      </c>
      <c r="B81" s="22"/>
      <c r="C81" s="2"/>
      <c r="D81" s="229"/>
      <c r="E81" s="14"/>
      <c r="F81" s="371"/>
      <c r="G81" s="371"/>
      <c r="H81" s="371"/>
      <c r="I81" s="14"/>
      <c r="J81" s="234"/>
      <c r="K81" s="14"/>
      <c r="L81" s="235"/>
      <c r="M81" s="14"/>
      <c r="N81" s="372"/>
      <c r="O81" s="373"/>
      <c r="P81" s="373"/>
      <c r="Q81" s="374"/>
      <c r="R81" s="14"/>
      <c r="S81" s="372"/>
      <c r="T81" s="373"/>
      <c r="U81" s="374"/>
      <c r="V81" s="14"/>
      <c r="W81" s="372"/>
      <c r="X81" s="373"/>
      <c r="Y81" s="373"/>
      <c r="Z81" s="374"/>
      <c r="AA81" s="12"/>
      <c r="AB81" s="276"/>
      <c r="AC81" s="12"/>
      <c r="AD81" s="378"/>
      <c r="AE81" s="379"/>
      <c r="AF81" s="379"/>
      <c r="AG81" s="379"/>
      <c r="AH81" s="379"/>
      <c r="AI81" s="379"/>
      <c r="AJ81" s="380"/>
      <c r="AK81" s="2"/>
      <c r="AL81" s="2"/>
      <c r="AM81" s="2"/>
      <c r="AN81" s="2"/>
      <c r="AO81" s="2"/>
      <c r="AP81" s="2"/>
      <c r="AQ81" s="2"/>
      <c r="AR81" s="3"/>
      <c r="AS81" s="2"/>
      <c r="AT81" s="181">
        <f t="shared" si="1"/>
        <v>26</v>
      </c>
    </row>
    <row r="82" spans="1:46" ht="15" customHeight="1">
      <c r="A82" s="226">
        <f t="shared" si="0"/>
        <v>0</v>
      </c>
      <c r="B82" s="22"/>
      <c r="C82" s="2"/>
      <c r="D82" s="229"/>
      <c r="E82" s="14"/>
      <c r="F82" s="371"/>
      <c r="G82" s="371"/>
      <c r="H82" s="371"/>
      <c r="I82" s="14"/>
      <c r="J82" s="234"/>
      <c r="K82" s="14"/>
      <c r="L82" s="235"/>
      <c r="M82" s="14"/>
      <c r="N82" s="372"/>
      <c r="O82" s="373"/>
      <c r="P82" s="373"/>
      <c r="Q82" s="374"/>
      <c r="R82" s="14"/>
      <c r="S82" s="372"/>
      <c r="T82" s="373"/>
      <c r="U82" s="374"/>
      <c r="V82" s="14"/>
      <c r="W82" s="372"/>
      <c r="X82" s="373"/>
      <c r="Y82" s="373"/>
      <c r="Z82" s="374"/>
      <c r="AA82" s="12"/>
      <c r="AB82" s="276"/>
      <c r="AC82" s="12"/>
      <c r="AD82" s="378"/>
      <c r="AE82" s="379"/>
      <c r="AF82" s="379"/>
      <c r="AG82" s="379"/>
      <c r="AH82" s="379"/>
      <c r="AI82" s="379"/>
      <c r="AJ82" s="380"/>
      <c r="AK82" s="2"/>
      <c r="AL82" s="2"/>
      <c r="AM82" s="2"/>
      <c r="AN82" s="2"/>
      <c r="AO82" s="2"/>
      <c r="AP82" s="2"/>
      <c r="AQ82" s="2"/>
      <c r="AR82" s="3"/>
      <c r="AT82" s="181">
        <f t="shared" si="1"/>
        <v>27</v>
      </c>
    </row>
    <row r="83" spans="1:46" ht="15" customHeight="1">
      <c r="A83" s="226">
        <f t="shared" si="0"/>
        <v>0</v>
      </c>
      <c r="B83" s="22"/>
      <c r="C83" s="2"/>
      <c r="D83" s="229"/>
      <c r="E83" s="14"/>
      <c r="F83" s="371"/>
      <c r="G83" s="371"/>
      <c r="H83" s="371"/>
      <c r="I83" s="14"/>
      <c r="J83" s="234"/>
      <c r="K83" s="14"/>
      <c r="L83" s="235"/>
      <c r="M83" s="14"/>
      <c r="N83" s="372"/>
      <c r="O83" s="373"/>
      <c r="P83" s="373"/>
      <c r="Q83" s="374"/>
      <c r="R83" s="14"/>
      <c r="S83" s="372"/>
      <c r="T83" s="373"/>
      <c r="U83" s="374"/>
      <c r="V83" s="14"/>
      <c r="W83" s="372"/>
      <c r="X83" s="373"/>
      <c r="Y83" s="373"/>
      <c r="Z83" s="374"/>
      <c r="AA83" s="12"/>
      <c r="AB83" s="276"/>
      <c r="AC83" s="12"/>
      <c r="AD83" s="378"/>
      <c r="AE83" s="379"/>
      <c r="AF83" s="379"/>
      <c r="AG83" s="379"/>
      <c r="AH83" s="379"/>
      <c r="AI83" s="379"/>
      <c r="AJ83" s="380"/>
      <c r="AK83" s="2"/>
      <c r="AL83" s="2"/>
      <c r="AM83" s="2"/>
      <c r="AN83" s="2"/>
      <c r="AO83" s="2"/>
      <c r="AP83" s="2"/>
      <c r="AQ83" s="2"/>
      <c r="AR83" s="3"/>
      <c r="AT83" s="181">
        <f t="shared" si="1"/>
        <v>28</v>
      </c>
    </row>
    <row r="84" spans="1:46" ht="15" customHeight="1">
      <c r="A84" s="226">
        <f t="shared" si="0"/>
        <v>0</v>
      </c>
      <c r="B84" s="22"/>
      <c r="C84" s="2"/>
      <c r="D84" s="229"/>
      <c r="E84" s="14"/>
      <c r="F84" s="371"/>
      <c r="G84" s="371"/>
      <c r="H84" s="371"/>
      <c r="I84" s="14"/>
      <c r="J84" s="234"/>
      <c r="K84" s="14"/>
      <c r="L84" s="235"/>
      <c r="M84" s="14"/>
      <c r="N84" s="372"/>
      <c r="O84" s="373"/>
      <c r="P84" s="373"/>
      <c r="Q84" s="374"/>
      <c r="R84" s="14"/>
      <c r="S84" s="372"/>
      <c r="T84" s="373"/>
      <c r="U84" s="374"/>
      <c r="V84" s="14"/>
      <c r="W84" s="372"/>
      <c r="X84" s="373"/>
      <c r="Y84" s="373"/>
      <c r="Z84" s="374"/>
      <c r="AA84" s="12"/>
      <c r="AB84" s="276"/>
      <c r="AC84" s="12"/>
      <c r="AD84" s="378"/>
      <c r="AE84" s="379"/>
      <c r="AF84" s="379"/>
      <c r="AG84" s="379"/>
      <c r="AH84" s="379"/>
      <c r="AI84" s="379"/>
      <c r="AJ84" s="380"/>
      <c r="AK84" s="2"/>
      <c r="AL84" s="2"/>
      <c r="AM84" s="2"/>
      <c r="AN84" s="2"/>
      <c r="AO84" s="2"/>
      <c r="AP84" s="2"/>
      <c r="AQ84" s="2"/>
      <c r="AR84" s="3"/>
      <c r="AT84" s="181">
        <f t="shared" si="1"/>
        <v>29</v>
      </c>
    </row>
    <row r="85" spans="1:46" ht="15" customHeight="1">
      <c r="A85" s="226">
        <f t="shared" si="0"/>
        <v>0</v>
      </c>
      <c r="B85" s="22"/>
      <c r="C85" s="2"/>
      <c r="D85" s="229"/>
      <c r="E85" s="14"/>
      <c r="F85" s="371"/>
      <c r="G85" s="371"/>
      <c r="H85" s="371"/>
      <c r="I85" s="14"/>
      <c r="J85" s="234"/>
      <c r="K85" s="14"/>
      <c r="L85" s="235"/>
      <c r="M85" s="14"/>
      <c r="N85" s="372"/>
      <c r="O85" s="373"/>
      <c r="P85" s="373"/>
      <c r="Q85" s="374"/>
      <c r="R85" s="14"/>
      <c r="S85" s="372"/>
      <c r="T85" s="373"/>
      <c r="U85" s="374"/>
      <c r="V85" s="14"/>
      <c r="W85" s="372"/>
      <c r="X85" s="373"/>
      <c r="Y85" s="373"/>
      <c r="Z85" s="374"/>
      <c r="AA85" s="12"/>
      <c r="AB85" s="276"/>
      <c r="AC85" s="12"/>
      <c r="AD85" s="378"/>
      <c r="AE85" s="379"/>
      <c r="AF85" s="379"/>
      <c r="AG85" s="379"/>
      <c r="AH85" s="379"/>
      <c r="AI85" s="379"/>
      <c r="AJ85" s="380"/>
      <c r="AK85" s="2"/>
      <c r="AL85" s="2"/>
      <c r="AM85" s="2"/>
      <c r="AN85" s="2"/>
      <c r="AO85" s="2"/>
      <c r="AP85" s="2"/>
      <c r="AQ85" s="2"/>
      <c r="AR85" s="3"/>
      <c r="AT85" s="181">
        <f t="shared" si="1"/>
        <v>30</v>
      </c>
    </row>
    <row r="86" spans="1:46" ht="15" customHeight="1">
      <c r="A86" s="226">
        <f t="shared" si="0"/>
        <v>0</v>
      </c>
      <c r="B86" s="22"/>
      <c r="C86" s="2"/>
      <c r="D86" s="229"/>
      <c r="E86" s="14"/>
      <c r="F86" s="371"/>
      <c r="G86" s="371"/>
      <c r="H86" s="371"/>
      <c r="I86" s="14"/>
      <c r="J86" s="234"/>
      <c r="K86" s="14"/>
      <c r="L86" s="235"/>
      <c r="M86" s="14"/>
      <c r="N86" s="372"/>
      <c r="O86" s="373"/>
      <c r="P86" s="373"/>
      <c r="Q86" s="374"/>
      <c r="R86" s="14"/>
      <c r="S86" s="372"/>
      <c r="T86" s="373"/>
      <c r="U86" s="374"/>
      <c r="V86" s="14"/>
      <c r="W86" s="372"/>
      <c r="X86" s="373"/>
      <c r="Y86" s="373"/>
      <c r="Z86" s="374"/>
      <c r="AA86" s="12"/>
      <c r="AB86" s="276"/>
      <c r="AC86" s="12"/>
      <c r="AD86" s="378"/>
      <c r="AE86" s="379"/>
      <c r="AF86" s="379"/>
      <c r="AG86" s="379"/>
      <c r="AH86" s="379"/>
      <c r="AI86" s="379"/>
      <c r="AJ86" s="380"/>
      <c r="AK86" s="2"/>
      <c r="AL86" s="2"/>
      <c r="AM86" s="2"/>
      <c r="AN86" s="2"/>
      <c r="AO86" s="2"/>
      <c r="AP86" s="2"/>
      <c r="AQ86" s="2"/>
      <c r="AR86" s="3"/>
      <c r="AT86" s="181">
        <f t="shared" si="1"/>
        <v>31</v>
      </c>
    </row>
    <row r="87" spans="1:46" ht="15" customHeight="1">
      <c r="A87" s="226">
        <f t="shared" si="0"/>
        <v>0</v>
      </c>
      <c r="B87" s="22"/>
      <c r="C87" s="2"/>
      <c r="D87" s="229"/>
      <c r="E87" s="14"/>
      <c r="F87" s="371"/>
      <c r="G87" s="371"/>
      <c r="H87" s="371"/>
      <c r="I87" s="14"/>
      <c r="J87" s="234"/>
      <c r="K87" s="14"/>
      <c r="L87" s="235"/>
      <c r="M87" s="14"/>
      <c r="N87" s="372"/>
      <c r="O87" s="373"/>
      <c r="P87" s="373"/>
      <c r="Q87" s="374"/>
      <c r="R87" s="14"/>
      <c r="S87" s="372"/>
      <c r="T87" s="373"/>
      <c r="U87" s="374"/>
      <c r="V87" s="14"/>
      <c r="W87" s="372"/>
      <c r="X87" s="373"/>
      <c r="Y87" s="373"/>
      <c r="Z87" s="374"/>
      <c r="AA87" s="12"/>
      <c r="AB87" s="276"/>
      <c r="AC87" s="12"/>
      <c r="AD87" s="378"/>
      <c r="AE87" s="379"/>
      <c r="AF87" s="379"/>
      <c r="AG87" s="379"/>
      <c r="AH87" s="379"/>
      <c r="AI87" s="379"/>
      <c r="AJ87" s="380"/>
      <c r="AK87" s="2"/>
      <c r="AL87" s="2"/>
      <c r="AM87" s="2"/>
      <c r="AN87" s="2"/>
      <c r="AO87" s="2"/>
      <c r="AP87" s="2"/>
      <c r="AQ87" s="2"/>
      <c r="AR87" s="3"/>
      <c r="AT87" s="181">
        <f t="shared" si="1"/>
        <v>32</v>
      </c>
    </row>
    <row r="88" spans="1:46" ht="15" customHeight="1">
      <c r="A88" s="226">
        <f t="shared" si="0"/>
        <v>0</v>
      </c>
      <c r="B88" s="22"/>
      <c r="C88" s="2"/>
      <c r="D88" s="229"/>
      <c r="E88" s="14"/>
      <c r="F88" s="371"/>
      <c r="G88" s="371"/>
      <c r="H88" s="371"/>
      <c r="I88" s="14"/>
      <c r="J88" s="234"/>
      <c r="K88" s="14"/>
      <c r="L88" s="235"/>
      <c r="M88" s="14"/>
      <c r="N88" s="372"/>
      <c r="O88" s="373"/>
      <c r="P88" s="373"/>
      <c r="Q88" s="374"/>
      <c r="R88" s="14"/>
      <c r="S88" s="372"/>
      <c r="T88" s="373"/>
      <c r="U88" s="374"/>
      <c r="V88" s="14"/>
      <c r="W88" s="372"/>
      <c r="X88" s="373"/>
      <c r="Y88" s="373"/>
      <c r="Z88" s="374"/>
      <c r="AA88" s="12"/>
      <c r="AB88" s="276"/>
      <c r="AC88" s="12"/>
      <c r="AD88" s="378"/>
      <c r="AE88" s="379"/>
      <c r="AF88" s="379"/>
      <c r="AG88" s="379"/>
      <c r="AH88" s="379"/>
      <c r="AI88" s="379"/>
      <c r="AJ88" s="380"/>
      <c r="AK88" s="2"/>
      <c r="AL88" s="2"/>
      <c r="AM88" s="2"/>
      <c r="AN88" s="2"/>
      <c r="AO88" s="2"/>
      <c r="AP88" s="2"/>
      <c r="AQ88" s="2"/>
      <c r="AR88" s="3"/>
      <c r="AT88" s="181">
        <f t="shared" si="1"/>
        <v>33</v>
      </c>
    </row>
    <row r="89" spans="1:46" ht="15" customHeight="1">
      <c r="A89" s="226">
        <f t="shared" si="0"/>
        <v>0</v>
      </c>
      <c r="B89" s="22"/>
      <c r="C89" s="2"/>
      <c r="D89" s="229"/>
      <c r="E89" s="14"/>
      <c r="F89" s="371"/>
      <c r="G89" s="371"/>
      <c r="H89" s="371"/>
      <c r="I89" s="14"/>
      <c r="J89" s="234"/>
      <c r="K89" s="14"/>
      <c r="L89" s="235"/>
      <c r="M89" s="14"/>
      <c r="N89" s="372"/>
      <c r="O89" s="373"/>
      <c r="P89" s="373"/>
      <c r="Q89" s="374"/>
      <c r="R89" s="14"/>
      <c r="S89" s="372"/>
      <c r="T89" s="373"/>
      <c r="U89" s="374"/>
      <c r="V89" s="14"/>
      <c r="W89" s="372"/>
      <c r="X89" s="373"/>
      <c r="Y89" s="373"/>
      <c r="Z89" s="374"/>
      <c r="AA89" s="12"/>
      <c r="AB89" s="276"/>
      <c r="AC89" s="12"/>
      <c r="AD89" s="378"/>
      <c r="AE89" s="379"/>
      <c r="AF89" s="379"/>
      <c r="AG89" s="379"/>
      <c r="AH89" s="379"/>
      <c r="AI89" s="379"/>
      <c r="AJ89" s="380"/>
      <c r="AK89" s="2"/>
      <c r="AL89" s="2"/>
      <c r="AM89" s="2"/>
      <c r="AN89" s="2"/>
      <c r="AO89" s="2"/>
      <c r="AP89" s="2"/>
      <c r="AQ89" s="2"/>
      <c r="AR89" s="3"/>
      <c r="AT89" s="181">
        <f t="shared" si="1"/>
        <v>34</v>
      </c>
    </row>
    <row r="90" spans="1:46" ht="15" customHeight="1">
      <c r="A90" s="226">
        <f t="shared" si="0"/>
        <v>0</v>
      </c>
      <c r="B90" s="22"/>
      <c r="C90" s="2"/>
      <c r="D90" s="2"/>
      <c r="E90" s="277"/>
      <c r="F90" s="385"/>
      <c r="G90" s="385"/>
      <c r="H90" s="385"/>
      <c r="I90" s="268"/>
      <c r="J90" s="278"/>
      <c r="K90" s="268"/>
      <c r="L90" s="272"/>
      <c r="M90" s="268"/>
      <c r="N90" s="385"/>
      <c r="O90" s="385"/>
      <c r="P90" s="385"/>
      <c r="Q90" s="385"/>
      <c r="R90" s="179"/>
      <c r="S90" s="385"/>
      <c r="T90" s="385"/>
      <c r="U90" s="385"/>
      <c r="V90" s="278"/>
      <c r="W90" s="383"/>
      <c r="X90" s="383"/>
      <c r="Y90" s="383"/>
      <c r="Z90" s="383"/>
      <c r="AA90" s="277"/>
      <c r="AB90" s="272"/>
      <c r="AC90" s="277"/>
      <c r="AD90" s="384"/>
      <c r="AE90" s="384"/>
      <c r="AF90" s="384"/>
      <c r="AG90" s="384"/>
      <c r="AH90" s="384"/>
      <c r="AI90" s="384"/>
      <c r="AJ90" s="384"/>
      <c r="AK90" s="2"/>
      <c r="AL90" s="2"/>
      <c r="AM90" s="2"/>
      <c r="AN90" s="2"/>
      <c r="AO90" s="2"/>
      <c r="AP90" s="2"/>
      <c r="AQ90" s="2"/>
      <c r="AR90" s="273"/>
      <c r="AT90" s="181">
        <f t="shared" si="1"/>
        <v>35</v>
      </c>
    </row>
    <row r="91" spans="1:46" ht="15" customHeight="1">
      <c r="A91" s="226">
        <f t="shared" si="0"/>
        <v>0</v>
      </c>
      <c r="B91" s="22"/>
      <c r="C91" s="2"/>
      <c r="D91" s="2"/>
      <c r="E91" s="277"/>
      <c r="F91" s="385"/>
      <c r="G91" s="385"/>
      <c r="H91" s="385"/>
      <c r="I91" s="268"/>
      <c r="J91" s="278"/>
      <c r="K91" s="268"/>
      <c r="L91" s="272"/>
      <c r="M91" s="268"/>
      <c r="N91" s="385"/>
      <c r="O91" s="385"/>
      <c r="P91" s="385"/>
      <c r="Q91" s="385"/>
      <c r="R91" s="179"/>
      <c r="S91" s="385"/>
      <c r="T91" s="385"/>
      <c r="U91" s="385"/>
      <c r="V91" s="278"/>
      <c r="W91" s="383"/>
      <c r="X91" s="383"/>
      <c r="Y91" s="383"/>
      <c r="Z91" s="383"/>
      <c r="AA91" s="277"/>
      <c r="AB91" s="272"/>
      <c r="AC91" s="277"/>
      <c r="AD91" s="384"/>
      <c r="AE91" s="384"/>
      <c r="AF91" s="384"/>
      <c r="AG91" s="384"/>
      <c r="AH91" s="384"/>
      <c r="AI91" s="384"/>
      <c r="AJ91" s="384"/>
      <c r="AK91" s="2"/>
      <c r="AL91" s="2"/>
      <c r="AM91" s="2"/>
      <c r="AN91" s="2"/>
      <c r="AO91" s="2"/>
      <c r="AP91" s="2"/>
      <c r="AQ91" s="2"/>
      <c r="AR91" s="273"/>
      <c r="AT91" s="181">
        <f t="shared" si="1"/>
        <v>36</v>
      </c>
    </row>
    <row r="92" spans="1:46" ht="15" customHeight="1">
      <c r="A92" s="226">
        <f t="shared" si="0"/>
        <v>0</v>
      </c>
      <c r="B92" s="22"/>
      <c r="C92" s="2"/>
      <c r="D92" s="229"/>
      <c r="E92" s="2"/>
      <c r="F92" s="371"/>
      <c r="G92" s="371"/>
      <c r="H92" s="371"/>
      <c r="I92" s="2"/>
      <c r="J92" s="234"/>
      <c r="K92" s="2"/>
      <c r="L92" s="235"/>
      <c r="M92" s="2"/>
      <c r="N92" s="375"/>
      <c r="O92" s="376"/>
      <c r="P92" s="376"/>
      <c r="Q92" s="377"/>
      <c r="R92" s="2"/>
      <c r="S92" s="372"/>
      <c r="T92" s="373"/>
      <c r="U92" s="374"/>
      <c r="V92" s="2"/>
      <c r="W92" s="372"/>
      <c r="X92" s="373"/>
      <c r="Y92" s="373"/>
      <c r="Z92" s="374"/>
      <c r="AA92" s="2"/>
      <c r="AB92" s="276"/>
      <c r="AC92" s="2"/>
      <c r="AD92" s="378"/>
      <c r="AE92" s="379"/>
      <c r="AF92" s="379"/>
      <c r="AG92" s="379"/>
      <c r="AH92" s="379"/>
      <c r="AI92" s="379"/>
      <c r="AJ92" s="380"/>
      <c r="AK92" s="2"/>
      <c r="AL92" s="2"/>
      <c r="AM92" s="2"/>
      <c r="AN92" s="2"/>
      <c r="AO92" s="2"/>
      <c r="AP92" s="2"/>
      <c r="AQ92" s="2"/>
      <c r="AR92" s="3"/>
      <c r="AT92" s="181">
        <f t="shared" si="1"/>
        <v>37</v>
      </c>
    </row>
    <row r="93" spans="1:46" ht="15" customHeight="1">
      <c r="A93" s="226">
        <f t="shared" si="0"/>
        <v>0</v>
      </c>
      <c r="B93" s="22"/>
      <c r="C93" s="2"/>
      <c r="D93" s="229"/>
      <c r="E93" s="2"/>
      <c r="F93" s="371"/>
      <c r="G93" s="371"/>
      <c r="H93" s="371"/>
      <c r="I93" s="2"/>
      <c r="J93" s="234"/>
      <c r="K93" s="2"/>
      <c r="L93" s="235"/>
      <c r="M93" s="2"/>
      <c r="N93" s="375"/>
      <c r="O93" s="376"/>
      <c r="P93" s="376"/>
      <c r="Q93" s="377"/>
      <c r="R93" s="2"/>
      <c r="S93" s="372"/>
      <c r="T93" s="373"/>
      <c r="U93" s="374"/>
      <c r="V93" s="2"/>
      <c r="W93" s="372"/>
      <c r="X93" s="373"/>
      <c r="Y93" s="373"/>
      <c r="Z93" s="374"/>
      <c r="AA93" s="2"/>
      <c r="AB93" s="276"/>
      <c r="AC93" s="2"/>
      <c r="AD93" s="378"/>
      <c r="AE93" s="379"/>
      <c r="AF93" s="379"/>
      <c r="AG93" s="379"/>
      <c r="AH93" s="379"/>
      <c r="AI93" s="379"/>
      <c r="AJ93" s="380"/>
      <c r="AK93" s="2"/>
      <c r="AL93" s="2"/>
      <c r="AM93" s="2"/>
      <c r="AN93" s="2"/>
      <c r="AO93" s="2"/>
      <c r="AP93" s="2"/>
      <c r="AQ93" s="2"/>
      <c r="AR93" s="3"/>
      <c r="AT93" s="181">
        <f t="shared" si="1"/>
        <v>38</v>
      </c>
    </row>
    <row r="94" spans="1:46" ht="15" customHeight="1">
      <c r="A94" s="226">
        <f t="shared" si="0"/>
        <v>0</v>
      </c>
      <c r="B94" s="22"/>
      <c r="C94" s="2"/>
      <c r="D94" s="229"/>
      <c r="E94" s="2"/>
      <c r="F94" s="371"/>
      <c r="G94" s="371"/>
      <c r="H94" s="371"/>
      <c r="I94" s="2"/>
      <c r="J94" s="234"/>
      <c r="K94" s="2"/>
      <c r="L94" s="235"/>
      <c r="M94" s="2"/>
      <c r="N94" s="375"/>
      <c r="O94" s="376"/>
      <c r="P94" s="376"/>
      <c r="Q94" s="377"/>
      <c r="R94" s="2"/>
      <c r="S94" s="372"/>
      <c r="T94" s="373"/>
      <c r="U94" s="374"/>
      <c r="V94" s="2"/>
      <c r="W94" s="372"/>
      <c r="X94" s="373"/>
      <c r="Y94" s="373"/>
      <c r="Z94" s="374"/>
      <c r="AA94" s="2"/>
      <c r="AB94" s="276"/>
      <c r="AC94" s="2"/>
      <c r="AD94" s="378"/>
      <c r="AE94" s="379"/>
      <c r="AF94" s="379"/>
      <c r="AG94" s="379"/>
      <c r="AH94" s="379"/>
      <c r="AI94" s="379"/>
      <c r="AJ94" s="380"/>
      <c r="AK94" s="2"/>
      <c r="AL94" s="2"/>
      <c r="AM94" s="2"/>
      <c r="AN94" s="2"/>
      <c r="AO94" s="2"/>
      <c r="AP94" s="2"/>
      <c r="AQ94" s="2"/>
      <c r="AR94" s="3"/>
      <c r="AT94" s="181">
        <f t="shared" si="1"/>
        <v>39</v>
      </c>
    </row>
    <row r="95" spans="1:46" ht="15" customHeight="1">
      <c r="A95" s="226">
        <f t="shared" si="0"/>
        <v>0</v>
      </c>
      <c r="B95" s="22"/>
      <c r="C95" s="2"/>
      <c r="D95" s="229"/>
      <c r="E95" s="2"/>
      <c r="F95" s="371"/>
      <c r="G95" s="371"/>
      <c r="H95" s="371"/>
      <c r="I95" s="2"/>
      <c r="J95" s="234"/>
      <c r="K95" s="2"/>
      <c r="L95" s="235"/>
      <c r="M95" s="2"/>
      <c r="N95" s="375"/>
      <c r="O95" s="376"/>
      <c r="P95" s="376"/>
      <c r="Q95" s="377"/>
      <c r="R95" s="2"/>
      <c r="S95" s="372"/>
      <c r="T95" s="373"/>
      <c r="U95" s="374"/>
      <c r="V95" s="2"/>
      <c r="W95" s="372"/>
      <c r="X95" s="373"/>
      <c r="Y95" s="373"/>
      <c r="Z95" s="374"/>
      <c r="AA95" s="2"/>
      <c r="AB95" s="276"/>
      <c r="AC95" s="2"/>
      <c r="AD95" s="378"/>
      <c r="AE95" s="379"/>
      <c r="AF95" s="379"/>
      <c r="AG95" s="379"/>
      <c r="AH95" s="379"/>
      <c r="AI95" s="379"/>
      <c r="AJ95" s="380"/>
      <c r="AK95" s="2"/>
      <c r="AL95" s="2"/>
      <c r="AM95" s="2"/>
      <c r="AN95" s="2"/>
      <c r="AO95" s="2"/>
      <c r="AP95" s="2"/>
      <c r="AQ95" s="2"/>
      <c r="AR95" s="3"/>
      <c r="AT95" s="181">
        <f t="shared" si="1"/>
        <v>40</v>
      </c>
    </row>
    <row r="96" spans="1:46" ht="15" customHeight="1">
      <c r="A96" s="226">
        <f t="shared" si="0"/>
        <v>0</v>
      </c>
      <c r="B96" s="22"/>
      <c r="C96" s="2"/>
      <c r="D96" s="229"/>
      <c r="E96" s="2"/>
      <c r="F96" s="371"/>
      <c r="G96" s="371"/>
      <c r="H96" s="371"/>
      <c r="I96" s="2"/>
      <c r="J96" s="234"/>
      <c r="K96" s="2"/>
      <c r="L96" s="235"/>
      <c r="M96" s="2"/>
      <c r="N96" s="375"/>
      <c r="O96" s="376"/>
      <c r="P96" s="376"/>
      <c r="Q96" s="377"/>
      <c r="R96" s="2"/>
      <c r="S96" s="372"/>
      <c r="T96" s="373"/>
      <c r="U96" s="374"/>
      <c r="V96" s="2"/>
      <c r="W96" s="372"/>
      <c r="X96" s="373"/>
      <c r="Y96" s="373"/>
      <c r="Z96" s="374"/>
      <c r="AA96" s="2"/>
      <c r="AB96" s="276"/>
      <c r="AC96" s="2"/>
      <c r="AD96" s="378"/>
      <c r="AE96" s="379"/>
      <c r="AF96" s="379"/>
      <c r="AG96" s="379"/>
      <c r="AH96" s="379"/>
      <c r="AI96" s="379"/>
      <c r="AJ96" s="380"/>
      <c r="AK96" s="2"/>
      <c r="AL96" s="2"/>
      <c r="AM96" s="2"/>
      <c r="AN96" s="2"/>
      <c r="AO96" s="2"/>
      <c r="AP96" s="2"/>
      <c r="AQ96" s="2"/>
      <c r="AR96" s="3"/>
      <c r="AT96" s="181">
        <f t="shared" si="1"/>
        <v>41</v>
      </c>
    </row>
    <row r="97" spans="1:46" ht="15" customHeight="1">
      <c r="A97" s="226">
        <f t="shared" si="0"/>
        <v>0</v>
      </c>
      <c r="B97" s="22"/>
      <c r="C97" s="2"/>
      <c r="D97" s="229"/>
      <c r="E97" s="2"/>
      <c r="F97" s="371"/>
      <c r="G97" s="371"/>
      <c r="H97" s="371"/>
      <c r="I97" s="2"/>
      <c r="J97" s="234"/>
      <c r="K97" s="2"/>
      <c r="L97" s="235"/>
      <c r="M97" s="2"/>
      <c r="N97" s="375"/>
      <c r="O97" s="376"/>
      <c r="P97" s="376"/>
      <c r="Q97" s="377"/>
      <c r="R97" s="2"/>
      <c r="S97" s="372"/>
      <c r="T97" s="373"/>
      <c r="U97" s="374"/>
      <c r="V97" s="2"/>
      <c r="W97" s="372"/>
      <c r="X97" s="373"/>
      <c r="Y97" s="373"/>
      <c r="Z97" s="374"/>
      <c r="AA97" s="2"/>
      <c r="AB97" s="276"/>
      <c r="AC97" s="2"/>
      <c r="AD97" s="378"/>
      <c r="AE97" s="379"/>
      <c r="AF97" s="379"/>
      <c r="AG97" s="379"/>
      <c r="AH97" s="379"/>
      <c r="AI97" s="379"/>
      <c r="AJ97" s="380"/>
      <c r="AK97" s="2"/>
      <c r="AL97" s="2"/>
      <c r="AM97" s="2"/>
      <c r="AN97" s="2"/>
      <c r="AO97" s="2"/>
      <c r="AP97" s="2"/>
      <c r="AQ97" s="2"/>
      <c r="AR97" s="3"/>
      <c r="AT97" s="181">
        <f t="shared" si="1"/>
        <v>42</v>
      </c>
    </row>
    <row r="98" spans="1:46" ht="15" customHeight="1">
      <c r="A98" s="226">
        <f t="shared" si="0"/>
        <v>0</v>
      </c>
      <c r="B98" s="22"/>
      <c r="C98" s="2"/>
      <c r="D98" s="229"/>
      <c r="E98" s="2"/>
      <c r="F98" s="371"/>
      <c r="G98" s="371"/>
      <c r="H98" s="371"/>
      <c r="I98" s="2"/>
      <c r="J98" s="234"/>
      <c r="K98" s="2"/>
      <c r="L98" s="235"/>
      <c r="M98" s="2"/>
      <c r="N98" s="375"/>
      <c r="O98" s="376"/>
      <c r="P98" s="376"/>
      <c r="Q98" s="377"/>
      <c r="R98" s="2"/>
      <c r="S98" s="372"/>
      <c r="T98" s="373"/>
      <c r="U98" s="374"/>
      <c r="V98" s="2"/>
      <c r="W98" s="372"/>
      <c r="X98" s="373"/>
      <c r="Y98" s="373"/>
      <c r="Z98" s="374"/>
      <c r="AA98" s="2"/>
      <c r="AB98" s="276"/>
      <c r="AC98" s="2"/>
      <c r="AD98" s="378"/>
      <c r="AE98" s="379"/>
      <c r="AF98" s="379"/>
      <c r="AG98" s="379"/>
      <c r="AH98" s="379"/>
      <c r="AI98" s="379"/>
      <c r="AJ98" s="380"/>
      <c r="AK98" s="2"/>
      <c r="AL98" s="2"/>
      <c r="AM98" s="2"/>
      <c r="AN98" s="2"/>
      <c r="AO98" s="2"/>
      <c r="AP98" s="2"/>
      <c r="AQ98" s="2"/>
      <c r="AR98" s="3"/>
      <c r="AT98" s="181">
        <f t="shared" si="1"/>
        <v>43</v>
      </c>
    </row>
    <row r="99" spans="1:46" ht="15" customHeight="1">
      <c r="A99" s="226">
        <f t="shared" si="0"/>
        <v>0</v>
      </c>
      <c r="B99" s="22"/>
      <c r="C99" s="2"/>
      <c r="D99" s="229"/>
      <c r="E99" s="2"/>
      <c r="F99" s="371"/>
      <c r="G99" s="371"/>
      <c r="H99" s="371"/>
      <c r="I99" s="2"/>
      <c r="J99" s="234"/>
      <c r="K99" s="2"/>
      <c r="L99" s="235"/>
      <c r="M99" s="2"/>
      <c r="N99" s="375"/>
      <c r="O99" s="376"/>
      <c r="P99" s="376"/>
      <c r="Q99" s="377"/>
      <c r="R99" s="2"/>
      <c r="S99" s="372"/>
      <c r="T99" s="373"/>
      <c r="U99" s="374"/>
      <c r="V99" s="2"/>
      <c r="W99" s="372"/>
      <c r="X99" s="373"/>
      <c r="Y99" s="373"/>
      <c r="Z99" s="374"/>
      <c r="AA99" s="2"/>
      <c r="AB99" s="276"/>
      <c r="AC99" s="2"/>
      <c r="AD99" s="378"/>
      <c r="AE99" s="379"/>
      <c r="AF99" s="379"/>
      <c r="AG99" s="379"/>
      <c r="AH99" s="379"/>
      <c r="AI99" s="379"/>
      <c r="AJ99" s="380"/>
      <c r="AK99" s="2"/>
      <c r="AL99" s="2"/>
      <c r="AM99" s="2"/>
      <c r="AN99" s="2"/>
      <c r="AO99" s="2"/>
      <c r="AP99" s="2"/>
      <c r="AQ99" s="2"/>
      <c r="AR99" s="3"/>
      <c r="AT99" s="181">
        <f t="shared" si="1"/>
        <v>44</v>
      </c>
    </row>
    <row r="100" spans="1:46" ht="15" customHeight="1">
      <c r="A100" s="226">
        <f t="shared" si="0"/>
        <v>0</v>
      </c>
      <c r="B100" s="22"/>
      <c r="C100" s="2"/>
      <c r="D100" s="229"/>
      <c r="E100" s="2"/>
      <c r="F100" s="371"/>
      <c r="G100" s="371"/>
      <c r="H100" s="371"/>
      <c r="I100" s="2"/>
      <c r="J100" s="234"/>
      <c r="K100" s="2"/>
      <c r="L100" s="235"/>
      <c r="M100" s="2"/>
      <c r="N100" s="375"/>
      <c r="O100" s="376"/>
      <c r="P100" s="376"/>
      <c r="Q100" s="377"/>
      <c r="R100" s="2"/>
      <c r="S100" s="372"/>
      <c r="T100" s="373"/>
      <c r="U100" s="374"/>
      <c r="V100" s="2"/>
      <c r="W100" s="372"/>
      <c r="X100" s="373"/>
      <c r="Y100" s="373"/>
      <c r="Z100" s="374"/>
      <c r="AA100" s="2"/>
      <c r="AB100" s="276"/>
      <c r="AC100" s="2"/>
      <c r="AD100" s="378"/>
      <c r="AE100" s="379"/>
      <c r="AF100" s="379"/>
      <c r="AG100" s="379"/>
      <c r="AH100" s="379"/>
      <c r="AI100" s="379"/>
      <c r="AJ100" s="380"/>
      <c r="AK100" s="2"/>
      <c r="AL100" s="2"/>
      <c r="AM100" s="2"/>
      <c r="AN100" s="2"/>
      <c r="AO100" s="2"/>
      <c r="AP100" s="2"/>
      <c r="AQ100" s="2"/>
      <c r="AR100" s="3"/>
      <c r="AT100" s="181">
        <f t="shared" si="1"/>
        <v>45</v>
      </c>
    </row>
    <row r="101" spans="1:46" ht="15" customHeight="1">
      <c r="A101" s="226">
        <f t="shared" si="0"/>
        <v>0</v>
      </c>
      <c r="B101" s="22"/>
      <c r="C101" s="2"/>
      <c r="D101" s="229"/>
      <c r="E101" s="2"/>
      <c r="F101" s="371"/>
      <c r="G101" s="371"/>
      <c r="H101" s="371"/>
      <c r="I101" s="2"/>
      <c r="J101" s="234"/>
      <c r="K101" s="2"/>
      <c r="L101" s="235"/>
      <c r="M101" s="2"/>
      <c r="N101" s="375"/>
      <c r="O101" s="376"/>
      <c r="P101" s="376"/>
      <c r="Q101" s="377"/>
      <c r="R101" s="2"/>
      <c r="S101" s="372"/>
      <c r="T101" s="373"/>
      <c r="U101" s="374"/>
      <c r="V101" s="2"/>
      <c r="W101" s="372"/>
      <c r="X101" s="373"/>
      <c r="Y101" s="373"/>
      <c r="Z101" s="374"/>
      <c r="AA101" s="2"/>
      <c r="AB101" s="276"/>
      <c r="AC101" s="2"/>
      <c r="AD101" s="378"/>
      <c r="AE101" s="379"/>
      <c r="AF101" s="379"/>
      <c r="AG101" s="379"/>
      <c r="AH101" s="379"/>
      <c r="AI101" s="379"/>
      <c r="AJ101" s="380"/>
      <c r="AK101" s="2"/>
      <c r="AL101" s="2"/>
      <c r="AM101" s="2"/>
      <c r="AN101" s="2"/>
      <c r="AO101" s="2"/>
      <c r="AP101" s="2"/>
      <c r="AQ101" s="2"/>
      <c r="AR101" s="3"/>
      <c r="AT101" s="181">
        <f t="shared" si="1"/>
        <v>46</v>
      </c>
    </row>
    <row r="102" spans="1:46" ht="15" customHeight="1">
      <c r="A102" s="226">
        <f t="shared" si="0"/>
        <v>0</v>
      </c>
      <c r="B102" s="22"/>
      <c r="C102" s="2"/>
      <c r="D102" s="229"/>
      <c r="E102" s="2"/>
      <c r="F102" s="371"/>
      <c r="G102" s="371"/>
      <c r="H102" s="371"/>
      <c r="I102" s="2"/>
      <c r="J102" s="234"/>
      <c r="K102" s="2"/>
      <c r="L102" s="235"/>
      <c r="M102" s="2"/>
      <c r="N102" s="375"/>
      <c r="O102" s="376"/>
      <c r="P102" s="376"/>
      <c r="Q102" s="377"/>
      <c r="R102" s="2"/>
      <c r="S102" s="372"/>
      <c r="T102" s="373"/>
      <c r="U102" s="374"/>
      <c r="V102" s="2"/>
      <c r="W102" s="372"/>
      <c r="X102" s="373"/>
      <c r="Y102" s="373"/>
      <c r="Z102" s="374"/>
      <c r="AA102" s="2"/>
      <c r="AB102" s="276"/>
      <c r="AC102" s="2"/>
      <c r="AD102" s="378"/>
      <c r="AE102" s="379"/>
      <c r="AF102" s="379"/>
      <c r="AG102" s="379"/>
      <c r="AH102" s="379"/>
      <c r="AI102" s="379"/>
      <c r="AJ102" s="380"/>
      <c r="AK102" s="2"/>
      <c r="AL102" s="2"/>
      <c r="AM102" s="2"/>
      <c r="AN102" s="2"/>
      <c r="AO102" s="2"/>
      <c r="AP102" s="2"/>
      <c r="AQ102" s="2"/>
      <c r="AR102" s="3"/>
      <c r="AT102" s="181">
        <f t="shared" si="1"/>
        <v>47</v>
      </c>
    </row>
    <row r="103" spans="1:46" ht="15" customHeight="1">
      <c r="A103" s="226">
        <f t="shared" si="0"/>
        <v>0</v>
      </c>
      <c r="B103" s="22"/>
      <c r="C103" s="2"/>
      <c r="D103" s="229"/>
      <c r="E103" s="2"/>
      <c r="F103" s="371"/>
      <c r="G103" s="371"/>
      <c r="H103" s="371"/>
      <c r="I103" s="2"/>
      <c r="J103" s="234"/>
      <c r="K103" s="2"/>
      <c r="L103" s="235"/>
      <c r="M103" s="2"/>
      <c r="N103" s="375"/>
      <c r="O103" s="376"/>
      <c r="P103" s="376"/>
      <c r="Q103" s="377"/>
      <c r="R103" s="2"/>
      <c r="S103" s="372"/>
      <c r="T103" s="373"/>
      <c r="U103" s="374"/>
      <c r="V103" s="2"/>
      <c r="W103" s="372"/>
      <c r="X103" s="373"/>
      <c r="Y103" s="373"/>
      <c r="Z103" s="374"/>
      <c r="AA103" s="2"/>
      <c r="AB103" s="276"/>
      <c r="AC103" s="2"/>
      <c r="AD103" s="378"/>
      <c r="AE103" s="379"/>
      <c r="AF103" s="379"/>
      <c r="AG103" s="379"/>
      <c r="AH103" s="379"/>
      <c r="AI103" s="379"/>
      <c r="AJ103" s="380"/>
      <c r="AK103" s="2"/>
      <c r="AL103" s="2"/>
      <c r="AM103" s="2"/>
      <c r="AN103" s="2"/>
      <c r="AO103" s="2"/>
      <c r="AP103" s="2"/>
      <c r="AQ103" s="2"/>
      <c r="AR103" s="3"/>
      <c r="AT103" s="181">
        <f t="shared" si="1"/>
        <v>48</v>
      </c>
    </row>
    <row r="104" spans="1:46" ht="15" customHeight="1">
      <c r="A104" s="226">
        <f t="shared" si="0"/>
        <v>0</v>
      </c>
      <c r="B104" s="22"/>
      <c r="C104" s="2"/>
      <c r="D104" s="229"/>
      <c r="E104" s="2"/>
      <c r="F104" s="371"/>
      <c r="G104" s="371"/>
      <c r="H104" s="371"/>
      <c r="I104" s="2"/>
      <c r="J104" s="234"/>
      <c r="K104" s="2"/>
      <c r="L104" s="235"/>
      <c r="M104" s="2"/>
      <c r="N104" s="375"/>
      <c r="O104" s="376"/>
      <c r="P104" s="376"/>
      <c r="Q104" s="377"/>
      <c r="R104" s="2"/>
      <c r="S104" s="372"/>
      <c r="T104" s="373"/>
      <c r="U104" s="374"/>
      <c r="V104" s="2"/>
      <c r="W104" s="372"/>
      <c r="X104" s="373"/>
      <c r="Y104" s="373"/>
      <c r="Z104" s="374"/>
      <c r="AA104" s="2"/>
      <c r="AB104" s="276"/>
      <c r="AC104" s="2"/>
      <c r="AD104" s="378"/>
      <c r="AE104" s="379"/>
      <c r="AF104" s="379"/>
      <c r="AG104" s="379"/>
      <c r="AH104" s="379"/>
      <c r="AI104" s="379"/>
      <c r="AJ104" s="380"/>
      <c r="AK104" s="2"/>
      <c r="AL104" s="2"/>
      <c r="AM104" s="2"/>
      <c r="AN104" s="2"/>
      <c r="AO104" s="2"/>
      <c r="AP104" s="2"/>
      <c r="AQ104" s="2"/>
      <c r="AR104" s="3"/>
      <c r="AT104" s="181">
        <f t="shared" si="1"/>
        <v>49</v>
      </c>
    </row>
    <row r="105" spans="1:46" ht="15" customHeight="1">
      <c r="A105" s="226">
        <f t="shared" si="0"/>
        <v>0</v>
      </c>
      <c r="B105" s="22"/>
      <c r="C105" s="2"/>
      <c r="D105" s="229"/>
      <c r="E105" s="2"/>
      <c r="F105" s="371"/>
      <c r="G105" s="371"/>
      <c r="H105" s="371"/>
      <c r="I105" s="2"/>
      <c r="J105" s="234"/>
      <c r="K105" s="2"/>
      <c r="L105" s="235"/>
      <c r="M105" s="2"/>
      <c r="N105" s="375"/>
      <c r="O105" s="376"/>
      <c r="P105" s="376"/>
      <c r="Q105" s="377"/>
      <c r="R105" s="2"/>
      <c r="S105" s="372"/>
      <c r="T105" s="373"/>
      <c r="U105" s="374"/>
      <c r="V105" s="2"/>
      <c r="W105" s="372"/>
      <c r="X105" s="373"/>
      <c r="Y105" s="373"/>
      <c r="Z105" s="374"/>
      <c r="AA105" s="2"/>
      <c r="AB105" s="276"/>
      <c r="AC105" s="2"/>
      <c r="AD105" s="378"/>
      <c r="AE105" s="379"/>
      <c r="AF105" s="379"/>
      <c r="AG105" s="379"/>
      <c r="AH105" s="379"/>
      <c r="AI105" s="379"/>
      <c r="AJ105" s="380"/>
      <c r="AK105" s="2"/>
      <c r="AL105" s="2"/>
      <c r="AM105" s="2"/>
      <c r="AN105" s="2"/>
      <c r="AO105" s="2"/>
      <c r="AP105" s="2"/>
      <c r="AQ105" s="2"/>
      <c r="AR105" s="3"/>
      <c r="AT105" s="181">
        <f t="shared" si="1"/>
        <v>50</v>
      </c>
    </row>
    <row r="106" spans="1:46" ht="15" customHeight="1">
      <c r="A106" s="226">
        <f t="shared" si="0"/>
        <v>0</v>
      </c>
      <c r="B106" s="22"/>
      <c r="C106" s="2"/>
      <c r="D106" s="229"/>
      <c r="E106" s="2"/>
      <c r="F106" s="371"/>
      <c r="G106" s="371"/>
      <c r="H106" s="371"/>
      <c r="I106" s="2"/>
      <c r="J106" s="234"/>
      <c r="K106" s="2"/>
      <c r="L106" s="235"/>
      <c r="M106" s="2"/>
      <c r="N106" s="375"/>
      <c r="O106" s="376"/>
      <c r="P106" s="376"/>
      <c r="Q106" s="377"/>
      <c r="R106" s="2"/>
      <c r="S106" s="372"/>
      <c r="T106" s="373"/>
      <c r="U106" s="374"/>
      <c r="V106" s="2"/>
      <c r="W106" s="372"/>
      <c r="X106" s="373"/>
      <c r="Y106" s="373"/>
      <c r="Z106" s="374"/>
      <c r="AA106" s="2"/>
      <c r="AB106" s="276"/>
      <c r="AC106" s="2"/>
      <c r="AD106" s="378"/>
      <c r="AE106" s="379"/>
      <c r="AF106" s="379"/>
      <c r="AG106" s="379"/>
      <c r="AH106" s="379"/>
      <c r="AI106" s="379"/>
      <c r="AJ106" s="380"/>
      <c r="AK106" s="2"/>
      <c r="AL106" s="2"/>
      <c r="AM106" s="2"/>
      <c r="AN106" s="2"/>
      <c r="AO106" s="2"/>
      <c r="AP106" s="2"/>
      <c r="AQ106" s="2"/>
      <c r="AR106" s="3"/>
      <c r="AT106" s="181">
        <f t="shared" si="1"/>
        <v>51</v>
      </c>
    </row>
    <row r="107" spans="1:46" ht="15" customHeight="1">
      <c r="A107" s="226">
        <f t="shared" si="0"/>
        <v>0</v>
      </c>
      <c r="B107" s="22"/>
      <c r="C107" s="2"/>
      <c r="D107" s="229"/>
      <c r="E107" s="2"/>
      <c r="F107" s="371"/>
      <c r="G107" s="371"/>
      <c r="H107" s="371"/>
      <c r="I107" s="2"/>
      <c r="J107" s="234"/>
      <c r="K107" s="2"/>
      <c r="L107" s="235"/>
      <c r="M107" s="2"/>
      <c r="N107" s="375"/>
      <c r="O107" s="376"/>
      <c r="P107" s="376"/>
      <c r="Q107" s="377"/>
      <c r="R107" s="2"/>
      <c r="S107" s="372"/>
      <c r="T107" s="373"/>
      <c r="U107" s="374"/>
      <c r="V107" s="2"/>
      <c r="W107" s="372"/>
      <c r="X107" s="373"/>
      <c r="Y107" s="373"/>
      <c r="Z107" s="374"/>
      <c r="AA107" s="2"/>
      <c r="AB107" s="276"/>
      <c r="AC107" s="2"/>
      <c r="AD107" s="378"/>
      <c r="AE107" s="379"/>
      <c r="AF107" s="379"/>
      <c r="AG107" s="379"/>
      <c r="AH107" s="379"/>
      <c r="AI107" s="379"/>
      <c r="AJ107" s="380"/>
      <c r="AK107" s="2"/>
      <c r="AL107" s="2"/>
      <c r="AM107" s="2"/>
      <c r="AN107" s="2"/>
      <c r="AO107" s="2"/>
      <c r="AP107" s="2"/>
      <c r="AQ107" s="2"/>
      <c r="AR107" s="3"/>
      <c r="AT107" s="181">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1">
        <f t="shared" si="1"/>
        <v>53</v>
      </c>
    </row>
    <row r="109" spans="1:46" ht="15.75">
      <c r="B109" s="22"/>
      <c r="C109" s="310" t="s">
        <v>728</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2"/>
      <c r="AR109" s="160"/>
    </row>
    <row r="110" spans="1:46" ht="3.95" customHeight="1">
      <c r="B110" s="22"/>
      <c r="C110" s="2"/>
      <c r="D110" s="2"/>
      <c r="E110" s="2"/>
      <c r="F110" s="2"/>
      <c r="G110" s="2"/>
      <c r="H110" s="139"/>
      <c r="I110" s="2"/>
      <c r="J110" s="139"/>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07" t="s">
        <v>722</v>
      </c>
      <c r="E111" s="308"/>
      <c r="F111" s="309"/>
      <c r="G111" s="99"/>
      <c r="H111" s="437" t="s">
        <v>1713</v>
      </c>
      <c r="I111" s="438"/>
      <c r="J111" s="439"/>
      <c r="K111" s="96"/>
      <c r="L111" s="307" t="s">
        <v>1717</v>
      </c>
      <c r="M111" s="308"/>
      <c r="N111" s="308"/>
      <c r="O111" s="308"/>
      <c r="P111" s="308"/>
      <c r="Q111" s="308"/>
      <c r="R111" s="308"/>
      <c r="S111" s="308"/>
      <c r="T111" s="308"/>
      <c r="U111" s="309"/>
      <c r="V111" s="92"/>
      <c r="W111" s="306" t="s">
        <v>1714</v>
      </c>
      <c r="X111" s="306"/>
      <c r="Y111" s="306"/>
      <c r="Z111" s="306"/>
      <c r="AA111" s="306"/>
      <c r="AB111" s="306"/>
      <c r="AC111" s="306"/>
      <c r="AD111" s="306"/>
      <c r="AE111" s="306"/>
      <c r="AF111" s="306"/>
      <c r="AG111" s="306"/>
      <c r="AH111" s="306"/>
      <c r="AI111" s="306"/>
      <c r="AJ111" s="306"/>
      <c r="AK111" s="24"/>
      <c r="AL111" s="2"/>
      <c r="AM111" s="2"/>
      <c r="AN111" s="24"/>
      <c r="AO111" s="24"/>
      <c r="AP111" s="24"/>
      <c r="AQ111" s="24"/>
      <c r="AR111" s="167"/>
    </row>
    <row r="112" spans="1:46" ht="3.95" customHeight="1">
      <c r="B112" s="22"/>
      <c r="C112" s="2"/>
      <c r="D112" s="277"/>
      <c r="E112" s="277"/>
      <c r="F112" s="277"/>
      <c r="G112" s="277"/>
      <c r="H112" s="277"/>
      <c r="I112" s="20"/>
      <c r="J112" s="278"/>
      <c r="K112" s="20"/>
      <c r="L112" s="20"/>
      <c r="M112" s="20"/>
      <c r="N112" s="278"/>
      <c r="O112" s="278"/>
      <c r="P112" s="278"/>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69" t="str">
        <f>IF(IF(ISNA(VLOOKUP(AT56,$A$56:$U$107,6,0)),"",VLOOKUP(AT56,$A$56:$Q$107,6,0))="","",IF(ISNA(VLOOKUP(AT56,$A$56:$U$107,6,0)),"",VLOOKUP(AT56,$A$56:$Q$107,6,0)))</f>
        <v/>
      </c>
      <c r="E113" s="369"/>
      <c r="F113" s="369"/>
      <c r="G113" s="14"/>
      <c r="H113" s="381" t="str">
        <f>IF(IF(ISNA(VLOOKUP(AT56,$A$56:$U$107,10,0)),"",VLOOKUP(AT56,$A$56:$Q$107,10,0))="","",IF(ISNA(VLOOKUP(AT56,$A$56:$U$107,10,0)),"",VLOOKUP(AT56,$A$56:$Q$107,10,0)))</f>
        <v/>
      </c>
      <c r="I113" s="381"/>
      <c r="J113" s="381"/>
      <c r="K113" s="177"/>
      <c r="L113" s="371"/>
      <c r="M113" s="371"/>
      <c r="N113" s="371"/>
      <c r="O113" s="371"/>
      <c r="P113" s="371"/>
      <c r="Q113" s="371"/>
      <c r="R113" s="371"/>
      <c r="S113" s="371"/>
      <c r="T113" s="371"/>
      <c r="U113" s="371"/>
      <c r="V113" s="278"/>
      <c r="W113" s="372"/>
      <c r="X113" s="373"/>
      <c r="Y113" s="373"/>
      <c r="Z113" s="373"/>
      <c r="AA113" s="373"/>
      <c r="AB113" s="373"/>
      <c r="AC113" s="373"/>
      <c r="AD113" s="373"/>
      <c r="AE113" s="373"/>
      <c r="AF113" s="373"/>
      <c r="AG113" s="373"/>
      <c r="AH113" s="373"/>
      <c r="AI113" s="373"/>
      <c r="AJ113" s="374"/>
      <c r="AK113" s="2"/>
      <c r="AL113" s="2"/>
      <c r="AM113" s="2"/>
      <c r="AN113" s="2"/>
      <c r="AO113" s="2"/>
      <c r="AP113" s="2"/>
      <c r="AQ113" s="2"/>
      <c r="AR113" s="3"/>
    </row>
    <row r="114" spans="2:44">
      <c r="B114" s="22"/>
      <c r="C114" s="3"/>
      <c r="D114" s="369" t="str">
        <f t="shared" ref="D114:D130" si="2">IF(IF(ISNA(VLOOKUP(AT57,$A$56:$U$107,6,0)),"",VLOOKUP(AT57,$A$56:$Q$107,6,0))="","",IF(ISNA(VLOOKUP(AT57,$A$56:$U$107,6,0)),"",VLOOKUP(AT57,$A$56:$Q$107,6,0)))</f>
        <v/>
      </c>
      <c r="E114" s="369"/>
      <c r="F114" s="369"/>
      <c r="G114" s="14"/>
      <c r="H114" s="381" t="str">
        <f t="shared" ref="H114:H130" si="3">IF(IF(ISNA(VLOOKUP(AT57,$A$56:$U$107,10,0)),"",VLOOKUP(AT57,$A$56:$Q$107,10,0))="","",IF(ISNA(VLOOKUP(AT57,$A$56:$U$107,10,0)),"",VLOOKUP(AT57,$A$56:$Q$107,10,0)))</f>
        <v/>
      </c>
      <c r="I114" s="381"/>
      <c r="J114" s="381"/>
      <c r="K114" s="177"/>
      <c r="L114" s="371"/>
      <c r="M114" s="371"/>
      <c r="N114" s="371"/>
      <c r="O114" s="371"/>
      <c r="P114" s="371"/>
      <c r="Q114" s="371"/>
      <c r="R114" s="371"/>
      <c r="S114" s="371"/>
      <c r="T114" s="371"/>
      <c r="U114" s="371"/>
      <c r="V114" s="278"/>
      <c r="W114" s="372"/>
      <c r="X114" s="373"/>
      <c r="Y114" s="373"/>
      <c r="Z114" s="373"/>
      <c r="AA114" s="373"/>
      <c r="AB114" s="373"/>
      <c r="AC114" s="373"/>
      <c r="AD114" s="373"/>
      <c r="AE114" s="373"/>
      <c r="AF114" s="373"/>
      <c r="AG114" s="373"/>
      <c r="AH114" s="373"/>
      <c r="AI114" s="373"/>
      <c r="AJ114" s="374"/>
      <c r="AK114" s="2"/>
      <c r="AL114" s="2"/>
      <c r="AM114" s="2"/>
      <c r="AN114" s="2"/>
      <c r="AO114" s="2"/>
      <c r="AP114" s="2"/>
      <c r="AQ114" s="2"/>
      <c r="AR114" s="3"/>
    </row>
    <row r="115" spans="2:44">
      <c r="B115" s="22"/>
      <c r="C115" s="2"/>
      <c r="D115" s="369" t="str">
        <f t="shared" si="2"/>
        <v/>
      </c>
      <c r="E115" s="369"/>
      <c r="F115" s="369"/>
      <c r="G115" s="14"/>
      <c r="H115" s="381" t="str">
        <f t="shared" si="3"/>
        <v/>
      </c>
      <c r="I115" s="381"/>
      <c r="J115" s="381"/>
      <c r="K115" s="177"/>
      <c r="L115" s="371"/>
      <c r="M115" s="371"/>
      <c r="N115" s="371"/>
      <c r="O115" s="371"/>
      <c r="P115" s="371"/>
      <c r="Q115" s="371"/>
      <c r="R115" s="371"/>
      <c r="S115" s="371"/>
      <c r="T115" s="371"/>
      <c r="U115" s="371"/>
      <c r="V115" s="278"/>
      <c r="W115" s="372"/>
      <c r="X115" s="373"/>
      <c r="Y115" s="373"/>
      <c r="Z115" s="373"/>
      <c r="AA115" s="373"/>
      <c r="AB115" s="373"/>
      <c r="AC115" s="373"/>
      <c r="AD115" s="373"/>
      <c r="AE115" s="373"/>
      <c r="AF115" s="373"/>
      <c r="AG115" s="373"/>
      <c r="AH115" s="373"/>
      <c r="AI115" s="373"/>
      <c r="AJ115" s="374"/>
      <c r="AK115" s="2"/>
      <c r="AL115" s="2"/>
      <c r="AM115" s="2"/>
      <c r="AN115" s="2"/>
      <c r="AO115" s="2"/>
      <c r="AP115" s="2"/>
      <c r="AQ115" s="2"/>
      <c r="AR115" s="3"/>
    </row>
    <row r="116" spans="2:44">
      <c r="B116" s="22"/>
      <c r="C116" s="2"/>
      <c r="D116" s="369" t="str">
        <f t="shared" si="2"/>
        <v/>
      </c>
      <c r="E116" s="369"/>
      <c r="F116" s="369"/>
      <c r="G116" s="14"/>
      <c r="H116" s="381" t="str">
        <f t="shared" si="3"/>
        <v/>
      </c>
      <c r="I116" s="381"/>
      <c r="J116" s="381"/>
      <c r="K116" s="177"/>
      <c r="L116" s="371"/>
      <c r="M116" s="371"/>
      <c r="N116" s="371"/>
      <c r="O116" s="371"/>
      <c r="P116" s="371"/>
      <c r="Q116" s="371"/>
      <c r="R116" s="371"/>
      <c r="S116" s="371"/>
      <c r="T116" s="371"/>
      <c r="U116" s="371"/>
      <c r="V116" s="278"/>
      <c r="W116" s="372"/>
      <c r="X116" s="373"/>
      <c r="Y116" s="373"/>
      <c r="Z116" s="373"/>
      <c r="AA116" s="373"/>
      <c r="AB116" s="373"/>
      <c r="AC116" s="373"/>
      <c r="AD116" s="373"/>
      <c r="AE116" s="373"/>
      <c r="AF116" s="373"/>
      <c r="AG116" s="373"/>
      <c r="AH116" s="373"/>
      <c r="AI116" s="373"/>
      <c r="AJ116" s="374"/>
      <c r="AK116" s="2"/>
      <c r="AL116" s="2"/>
      <c r="AM116" s="2"/>
      <c r="AN116" s="2"/>
      <c r="AO116" s="2"/>
      <c r="AP116" s="2"/>
      <c r="AQ116" s="2"/>
      <c r="AR116" s="3"/>
    </row>
    <row r="117" spans="2:44">
      <c r="B117" s="22"/>
      <c r="C117" s="2"/>
      <c r="D117" s="369" t="str">
        <f t="shared" si="2"/>
        <v/>
      </c>
      <c r="E117" s="369"/>
      <c r="F117" s="369"/>
      <c r="G117" s="14"/>
      <c r="H117" s="381" t="str">
        <f t="shared" si="3"/>
        <v/>
      </c>
      <c r="I117" s="381"/>
      <c r="J117" s="381"/>
      <c r="K117" s="177"/>
      <c r="L117" s="371"/>
      <c r="M117" s="371"/>
      <c r="N117" s="371"/>
      <c r="O117" s="371"/>
      <c r="P117" s="371"/>
      <c r="Q117" s="371"/>
      <c r="R117" s="371"/>
      <c r="S117" s="371"/>
      <c r="T117" s="371"/>
      <c r="U117" s="371"/>
      <c r="V117" s="278"/>
      <c r="W117" s="372"/>
      <c r="X117" s="373"/>
      <c r="Y117" s="373"/>
      <c r="Z117" s="373"/>
      <c r="AA117" s="373"/>
      <c r="AB117" s="373"/>
      <c r="AC117" s="373"/>
      <c r="AD117" s="373"/>
      <c r="AE117" s="373"/>
      <c r="AF117" s="373"/>
      <c r="AG117" s="373"/>
      <c r="AH117" s="373"/>
      <c r="AI117" s="373"/>
      <c r="AJ117" s="374"/>
      <c r="AK117" s="2"/>
      <c r="AL117" s="2"/>
      <c r="AM117" s="2"/>
      <c r="AN117" s="2"/>
      <c r="AO117" s="2"/>
      <c r="AP117" s="2"/>
      <c r="AQ117" s="2"/>
      <c r="AR117" s="3"/>
    </row>
    <row r="118" spans="2:44">
      <c r="B118" s="22"/>
      <c r="C118" s="2"/>
      <c r="D118" s="369" t="str">
        <f t="shared" si="2"/>
        <v/>
      </c>
      <c r="E118" s="369"/>
      <c r="F118" s="369"/>
      <c r="G118" s="14"/>
      <c r="H118" s="381" t="str">
        <f t="shared" si="3"/>
        <v/>
      </c>
      <c r="I118" s="381"/>
      <c r="J118" s="381"/>
      <c r="K118" s="177"/>
      <c r="L118" s="371"/>
      <c r="M118" s="371"/>
      <c r="N118" s="371"/>
      <c r="O118" s="371"/>
      <c r="P118" s="371"/>
      <c r="Q118" s="371"/>
      <c r="R118" s="371"/>
      <c r="S118" s="371"/>
      <c r="T118" s="371"/>
      <c r="U118" s="371"/>
      <c r="V118" s="278"/>
      <c r="W118" s="372"/>
      <c r="X118" s="373"/>
      <c r="Y118" s="373"/>
      <c r="Z118" s="373"/>
      <c r="AA118" s="373"/>
      <c r="AB118" s="373"/>
      <c r="AC118" s="373"/>
      <c r="AD118" s="373"/>
      <c r="AE118" s="373"/>
      <c r="AF118" s="373"/>
      <c r="AG118" s="373"/>
      <c r="AH118" s="373"/>
      <c r="AI118" s="373"/>
      <c r="AJ118" s="374"/>
      <c r="AK118" s="2"/>
      <c r="AL118" s="2"/>
      <c r="AM118" s="2"/>
      <c r="AN118" s="2"/>
      <c r="AO118" s="2"/>
      <c r="AP118" s="2"/>
      <c r="AQ118" s="2"/>
      <c r="AR118" s="3"/>
    </row>
    <row r="119" spans="2:44">
      <c r="B119" s="22"/>
      <c r="C119" s="2"/>
      <c r="D119" s="369" t="str">
        <f t="shared" si="2"/>
        <v/>
      </c>
      <c r="E119" s="369"/>
      <c r="F119" s="369"/>
      <c r="G119" s="14"/>
      <c r="H119" s="381" t="str">
        <f t="shared" si="3"/>
        <v/>
      </c>
      <c r="I119" s="381"/>
      <c r="J119" s="381"/>
      <c r="K119" s="177"/>
      <c r="L119" s="371"/>
      <c r="M119" s="371"/>
      <c r="N119" s="371"/>
      <c r="O119" s="371"/>
      <c r="P119" s="371"/>
      <c r="Q119" s="371"/>
      <c r="R119" s="371"/>
      <c r="S119" s="371"/>
      <c r="T119" s="371"/>
      <c r="U119" s="371"/>
      <c r="V119" s="278"/>
      <c r="W119" s="372"/>
      <c r="X119" s="373"/>
      <c r="Y119" s="373"/>
      <c r="Z119" s="373"/>
      <c r="AA119" s="373"/>
      <c r="AB119" s="373"/>
      <c r="AC119" s="373"/>
      <c r="AD119" s="373"/>
      <c r="AE119" s="373"/>
      <c r="AF119" s="373"/>
      <c r="AG119" s="373"/>
      <c r="AH119" s="373"/>
      <c r="AI119" s="373"/>
      <c r="AJ119" s="374"/>
      <c r="AK119" s="2"/>
      <c r="AL119" s="2"/>
      <c r="AM119" s="2"/>
      <c r="AN119" s="2"/>
      <c r="AO119" s="2"/>
      <c r="AP119" s="2"/>
      <c r="AQ119" s="2"/>
      <c r="AR119" s="3"/>
    </row>
    <row r="120" spans="2:44">
      <c r="B120" s="22"/>
      <c r="C120" s="2"/>
      <c r="D120" s="369" t="str">
        <f t="shared" si="2"/>
        <v/>
      </c>
      <c r="E120" s="369"/>
      <c r="F120" s="369"/>
      <c r="G120" s="14"/>
      <c r="H120" s="381" t="str">
        <f t="shared" si="3"/>
        <v/>
      </c>
      <c r="I120" s="381"/>
      <c r="J120" s="381"/>
      <c r="K120" s="177"/>
      <c r="L120" s="371"/>
      <c r="M120" s="371"/>
      <c r="N120" s="371"/>
      <c r="O120" s="371"/>
      <c r="P120" s="371"/>
      <c r="Q120" s="371"/>
      <c r="R120" s="371"/>
      <c r="S120" s="371"/>
      <c r="T120" s="371"/>
      <c r="U120" s="371"/>
      <c r="V120" s="278"/>
      <c r="W120" s="372"/>
      <c r="X120" s="373"/>
      <c r="Y120" s="373"/>
      <c r="Z120" s="373"/>
      <c r="AA120" s="373"/>
      <c r="AB120" s="373"/>
      <c r="AC120" s="373"/>
      <c r="AD120" s="373"/>
      <c r="AE120" s="373"/>
      <c r="AF120" s="373"/>
      <c r="AG120" s="373"/>
      <c r="AH120" s="373"/>
      <c r="AI120" s="373"/>
      <c r="AJ120" s="374"/>
      <c r="AK120" s="2"/>
      <c r="AL120" s="2"/>
      <c r="AM120" s="2"/>
      <c r="AN120" s="2"/>
      <c r="AO120" s="2"/>
      <c r="AP120" s="2"/>
      <c r="AQ120" s="2"/>
      <c r="AR120" s="3"/>
    </row>
    <row r="121" spans="2:44">
      <c r="B121" s="22"/>
      <c r="C121" s="2"/>
      <c r="D121" s="369" t="str">
        <f t="shared" si="2"/>
        <v/>
      </c>
      <c r="E121" s="369"/>
      <c r="F121" s="369"/>
      <c r="G121" s="14"/>
      <c r="H121" s="381" t="str">
        <f t="shared" si="3"/>
        <v/>
      </c>
      <c r="I121" s="381"/>
      <c r="J121" s="381"/>
      <c r="K121" s="177"/>
      <c r="L121" s="371"/>
      <c r="M121" s="371"/>
      <c r="N121" s="371"/>
      <c r="O121" s="371"/>
      <c r="P121" s="371"/>
      <c r="Q121" s="371"/>
      <c r="R121" s="371"/>
      <c r="S121" s="371"/>
      <c r="T121" s="371"/>
      <c r="U121" s="371"/>
      <c r="V121" s="278"/>
      <c r="W121" s="372"/>
      <c r="X121" s="373"/>
      <c r="Y121" s="373"/>
      <c r="Z121" s="373"/>
      <c r="AA121" s="373"/>
      <c r="AB121" s="373"/>
      <c r="AC121" s="373"/>
      <c r="AD121" s="373"/>
      <c r="AE121" s="373"/>
      <c r="AF121" s="373"/>
      <c r="AG121" s="373"/>
      <c r="AH121" s="373"/>
      <c r="AI121" s="373"/>
      <c r="AJ121" s="374"/>
      <c r="AK121" s="2"/>
      <c r="AL121" s="2"/>
      <c r="AM121" s="2"/>
      <c r="AN121" s="2"/>
      <c r="AO121" s="2"/>
      <c r="AP121" s="2"/>
      <c r="AQ121" s="2"/>
      <c r="AR121" s="3"/>
    </row>
    <row r="122" spans="2:44">
      <c r="B122" s="22"/>
      <c r="C122" s="2"/>
      <c r="D122" s="369" t="str">
        <f t="shared" si="2"/>
        <v/>
      </c>
      <c r="E122" s="369"/>
      <c r="F122" s="369"/>
      <c r="G122" s="14"/>
      <c r="H122" s="381" t="str">
        <f t="shared" si="3"/>
        <v/>
      </c>
      <c r="I122" s="381"/>
      <c r="J122" s="381"/>
      <c r="K122" s="177"/>
      <c r="L122" s="371"/>
      <c r="M122" s="371"/>
      <c r="N122" s="371"/>
      <c r="O122" s="371"/>
      <c r="P122" s="371"/>
      <c r="Q122" s="371"/>
      <c r="R122" s="371"/>
      <c r="S122" s="371"/>
      <c r="T122" s="371"/>
      <c r="U122" s="371"/>
      <c r="V122" s="278"/>
      <c r="W122" s="372"/>
      <c r="X122" s="373"/>
      <c r="Y122" s="373"/>
      <c r="Z122" s="373"/>
      <c r="AA122" s="373"/>
      <c r="AB122" s="373"/>
      <c r="AC122" s="373"/>
      <c r="AD122" s="373"/>
      <c r="AE122" s="373"/>
      <c r="AF122" s="373"/>
      <c r="AG122" s="373"/>
      <c r="AH122" s="373"/>
      <c r="AI122" s="373"/>
      <c r="AJ122" s="374"/>
      <c r="AK122" s="2"/>
      <c r="AL122" s="2"/>
      <c r="AM122" s="2"/>
      <c r="AN122" s="2"/>
      <c r="AO122" s="2"/>
      <c r="AP122" s="2"/>
      <c r="AQ122" s="2"/>
      <c r="AR122" s="3"/>
    </row>
    <row r="123" spans="2:44">
      <c r="B123" s="22"/>
      <c r="C123" s="2"/>
      <c r="D123" s="369" t="str">
        <f t="shared" si="2"/>
        <v/>
      </c>
      <c r="E123" s="369"/>
      <c r="F123" s="369"/>
      <c r="G123" s="14"/>
      <c r="H123" s="381" t="str">
        <f t="shared" si="3"/>
        <v/>
      </c>
      <c r="I123" s="381"/>
      <c r="J123" s="381"/>
      <c r="K123" s="177"/>
      <c r="L123" s="371"/>
      <c r="M123" s="371"/>
      <c r="N123" s="371"/>
      <c r="O123" s="371"/>
      <c r="P123" s="371"/>
      <c r="Q123" s="371"/>
      <c r="R123" s="371"/>
      <c r="S123" s="371"/>
      <c r="T123" s="371"/>
      <c r="U123" s="371"/>
      <c r="V123" s="278"/>
      <c r="W123" s="372"/>
      <c r="X123" s="373"/>
      <c r="Y123" s="373"/>
      <c r="Z123" s="373"/>
      <c r="AA123" s="373"/>
      <c r="AB123" s="373"/>
      <c r="AC123" s="373"/>
      <c r="AD123" s="373"/>
      <c r="AE123" s="373"/>
      <c r="AF123" s="373"/>
      <c r="AG123" s="373"/>
      <c r="AH123" s="373"/>
      <c r="AI123" s="373"/>
      <c r="AJ123" s="374"/>
      <c r="AK123" s="2"/>
      <c r="AL123" s="2"/>
      <c r="AM123" s="2"/>
      <c r="AN123" s="2"/>
      <c r="AO123" s="2"/>
      <c r="AP123" s="2"/>
      <c r="AQ123" s="2"/>
      <c r="AR123" s="3"/>
    </row>
    <row r="124" spans="2:44">
      <c r="B124" s="22"/>
      <c r="C124" s="2"/>
      <c r="D124" s="369" t="str">
        <f t="shared" si="2"/>
        <v/>
      </c>
      <c r="E124" s="369"/>
      <c r="F124" s="369"/>
      <c r="G124" s="14"/>
      <c r="H124" s="381" t="str">
        <f t="shared" si="3"/>
        <v/>
      </c>
      <c r="I124" s="381"/>
      <c r="J124" s="381"/>
      <c r="K124" s="177"/>
      <c r="L124" s="371"/>
      <c r="M124" s="371"/>
      <c r="N124" s="371"/>
      <c r="O124" s="371"/>
      <c r="P124" s="371"/>
      <c r="Q124" s="371"/>
      <c r="R124" s="371"/>
      <c r="S124" s="371"/>
      <c r="T124" s="371"/>
      <c r="U124" s="371"/>
      <c r="V124" s="278"/>
      <c r="W124" s="372"/>
      <c r="X124" s="373"/>
      <c r="Y124" s="373"/>
      <c r="Z124" s="373"/>
      <c r="AA124" s="373"/>
      <c r="AB124" s="373"/>
      <c r="AC124" s="373"/>
      <c r="AD124" s="373"/>
      <c r="AE124" s="373"/>
      <c r="AF124" s="373"/>
      <c r="AG124" s="373"/>
      <c r="AH124" s="373"/>
      <c r="AI124" s="373"/>
      <c r="AJ124" s="374"/>
      <c r="AK124" s="2"/>
      <c r="AL124" s="2"/>
      <c r="AM124" s="2"/>
      <c r="AN124" s="2"/>
      <c r="AO124" s="2"/>
      <c r="AP124" s="2"/>
      <c r="AQ124" s="2"/>
      <c r="AR124" s="3"/>
    </row>
    <row r="125" spans="2:44">
      <c r="B125" s="22"/>
      <c r="C125" s="2"/>
      <c r="D125" s="369" t="str">
        <f t="shared" si="2"/>
        <v/>
      </c>
      <c r="E125" s="369"/>
      <c r="F125" s="369"/>
      <c r="G125" s="14"/>
      <c r="H125" s="381" t="str">
        <f t="shared" si="3"/>
        <v/>
      </c>
      <c r="I125" s="381"/>
      <c r="J125" s="381"/>
      <c r="K125" s="177"/>
      <c r="L125" s="371"/>
      <c r="M125" s="371"/>
      <c r="N125" s="371"/>
      <c r="O125" s="371"/>
      <c r="P125" s="371"/>
      <c r="Q125" s="371"/>
      <c r="R125" s="371"/>
      <c r="S125" s="371"/>
      <c r="T125" s="371"/>
      <c r="U125" s="371"/>
      <c r="V125" s="278"/>
      <c r="W125" s="372"/>
      <c r="X125" s="373"/>
      <c r="Y125" s="373"/>
      <c r="Z125" s="373"/>
      <c r="AA125" s="373"/>
      <c r="AB125" s="373"/>
      <c r="AC125" s="373"/>
      <c r="AD125" s="373"/>
      <c r="AE125" s="373"/>
      <c r="AF125" s="373"/>
      <c r="AG125" s="373"/>
      <c r="AH125" s="373"/>
      <c r="AI125" s="373"/>
      <c r="AJ125" s="374"/>
      <c r="AK125" s="2"/>
      <c r="AL125" s="2"/>
      <c r="AM125" s="2"/>
      <c r="AN125" s="2"/>
      <c r="AO125" s="2"/>
      <c r="AP125" s="2"/>
      <c r="AQ125" s="2"/>
      <c r="AR125" s="3"/>
    </row>
    <row r="126" spans="2:44">
      <c r="B126" s="22"/>
      <c r="C126" s="2"/>
      <c r="D126" s="369" t="str">
        <f t="shared" si="2"/>
        <v/>
      </c>
      <c r="E126" s="369"/>
      <c r="F126" s="369"/>
      <c r="G126" s="14"/>
      <c r="H126" s="381" t="str">
        <f t="shared" si="3"/>
        <v/>
      </c>
      <c r="I126" s="381"/>
      <c r="J126" s="381"/>
      <c r="K126" s="177"/>
      <c r="L126" s="371"/>
      <c r="M126" s="371"/>
      <c r="N126" s="371"/>
      <c r="O126" s="371"/>
      <c r="P126" s="371"/>
      <c r="Q126" s="371"/>
      <c r="R126" s="371"/>
      <c r="S126" s="371"/>
      <c r="T126" s="371"/>
      <c r="U126" s="371"/>
      <c r="V126" s="278"/>
      <c r="W126" s="372"/>
      <c r="X126" s="373"/>
      <c r="Y126" s="373"/>
      <c r="Z126" s="373"/>
      <c r="AA126" s="373"/>
      <c r="AB126" s="373"/>
      <c r="AC126" s="373"/>
      <c r="AD126" s="373"/>
      <c r="AE126" s="373"/>
      <c r="AF126" s="373"/>
      <c r="AG126" s="373"/>
      <c r="AH126" s="373"/>
      <c r="AI126" s="373"/>
      <c r="AJ126" s="374"/>
      <c r="AK126" s="2"/>
      <c r="AL126" s="2"/>
      <c r="AM126" s="2"/>
      <c r="AN126" s="2"/>
      <c r="AO126" s="2"/>
      <c r="AP126" s="2"/>
      <c r="AQ126" s="2"/>
      <c r="AR126" s="3"/>
    </row>
    <row r="127" spans="2:44">
      <c r="B127" s="22"/>
      <c r="C127" s="2"/>
      <c r="D127" s="369" t="str">
        <f t="shared" si="2"/>
        <v/>
      </c>
      <c r="E127" s="369"/>
      <c r="F127" s="369"/>
      <c r="G127" s="14"/>
      <c r="H127" s="381" t="str">
        <f t="shared" si="3"/>
        <v/>
      </c>
      <c r="I127" s="381"/>
      <c r="J127" s="381"/>
      <c r="K127" s="177"/>
      <c r="L127" s="371"/>
      <c r="M127" s="371"/>
      <c r="N127" s="371"/>
      <c r="O127" s="371"/>
      <c r="P127" s="371"/>
      <c r="Q127" s="371"/>
      <c r="R127" s="371"/>
      <c r="S127" s="371"/>
      <c r="T127" s="371"/>
      <c r="U127" s="371"/>
      <c r="V127" s="278"/>
      <c r="W127" s="372"/>
      <c r="X127" s="373"/>
      <c r="Y127" s="373"/>
      <c r="Z127" s="373"/>
      <c r="AA127" s="373"/>
      <c r="AB127" s="373"/>
      <c r="AC127" s="373"/>
      <c r="AD127" s="373"/>
      <c r="AE127" s="373"/>
      <c r="AF127" s="373"/>
      <c r="AG127" s="373"/>
      <c r="AH127" s="373"/>
      <c r="AI127" s="373"/>
      <c r="AJ127" s="374"/>
      <c r="AK127" s="2"/>
      <c r="AL127" s="2"/>
      <c r="AM127" s="2"/>
      <c r="AN127" s="2"/>
      <c r="AO127" s="2"/>
      <c r="AP127" s="2"/>
      <c r="AQ127" s="2"/>
      <c r="AR127" s="3"/>
    </row>
    <row r="128" spans="2:44">
      <c r="B128" s="22"/>
      <c r="C128" s="2"/>
      <c r="D128" s="369" t="str">
        <f t="shared" si="2"/>
        <v/>
      </c>
      <c r="E128" s="369"/>
      <c r="F128" s="369"/>
      <c r="G128" s="14"/>
      <c r="H128" s="381" t="str">
        <f t="shared" si="3"/>
        <v/>
      </c>
      <c r="I128" s="381"/>
      <c r="J128" s="381"/>
      <c r="K128" s="177"/>
      <c r="L128" s="371"/>
      <c r="M128" s="371"/>
      <c r="N128" s="371"/>
      <c r="O128" s="371"/>
      <c r="P128" s="371"/>
      <c r="Q128" s="371"/>
      <c r="R128" s="371"/>
      <c r="S128" s="371"/>
      <c r="T128" s="371"/>
      <c r="U128" s="371"/>
      <c r="V128" s="278"/>
      <c r="W128" s="372"/>
      <c r="X128" s="373"/>
      <c r="Y128" s="373"/>
      <c r="Z128" s="373"/>
      <c r="AA128" s="373"/>
      <c r="AB128" s="373"/>
      <c r="AC128" s="373"/>
      <c r="AD128" s="373"/>
      <c r="AE128" s="373"/>
      <c r="AF128" s="373"/>
      <c r="AG128" s="373"/>
      <c r="AH128" s="373"/>
      <c r="AI128" s="373"/>
      <c r="AJ128" s="374"/>
      <c r="AK128" s="2"/>
      <c r="AL128" s="2"/>
      <c r="AM128" s="2"/>
      <c r="AN128" s="2"/>
      <c r="AO128" s="2"/>
      <c r="AP128" s="2"/>
      <c r="AQ128" s="2"/>
      <c r="AR128" s="3"/>
    </row>
    <row r="129" spans="2:44">
      <c r="B129" s="22"/>
      <c r="C129" s="2"/>
      <c r="D129" s="369" t="str">
        <f t="shared" si="2"/>
        <v/>
      </c>
      <c r="E129" s="369"/>
      <c r="F129" s="369"/>
      <c r="G129" s="14"/>
      <c r="H129" s="381" t="str">
        <f t="shared" si="3"/>
        <v/>
      </c>
      <c r="I129" s="381"/>
      <c r="J129" s="381"/>
      <c r="K129" s="177"/>
      <c r="L129" s="371"/>
      <c r="M129" s="371"/>
      <c r="N129" s="371"/>
      <c r="O129" s="371"/>
      <c r="P129" s="371"/>
      <c r="Q129" s="371"/>
      <c r="R129" s="371"/>
      <c r="S129" s="371"/>
      <c r="T129" s="371"/>
      <c r="U129" s="371"/>
      <c r="V129" s="278"/>
      <c r="W129" s="372"/>
      <c r="X129" s="373"/>
      <c r="Y129" s="373"/>
      <c r="Z129" s="373"/>
      <c r="AA129" s="373"/>
      <c r="AB129" s="373"/>
      <c r="AC129" s="373"/>
      <c r="AD129" s="373"/>
      <c r="AE129" s="373"/>
      <c r="AF129" s="373"/>
      <c r="AG129" s="373"/>
      <c r="AH129" s="373"/>
      <c r="AI129" s="373"/>
      <c r="AJ129" s="374"/>
      <c r="AK129" s="2"/>
      <c r="AL129" s="2"/>
      <c r="AM129" s="2"/>
      <c r="AN129" s="2"/>
      <c r="AO129" s="2"/>
      <c r="AP129" s="2"/>
      <c r="AQ129" s="2"/>
      <c r="AR129" s="3"/>
    </row>
    <row r="130" spans="2:44">
      <c r="B130" s="22"/>
      <c r="C130" s="2"/>
      <c r="D130" s="369" t="str">
        <f t="shared" si="2"/>
        <v/>
      </c>
      <c r="E130" s="369"/>
      <c r="F130" s="369"/>
      <c r="G130" s="14"/>
      <c r="H130" s="381" t="str">
        <f t="shared" si="3"/>
        <v/>
      </c>
      <c r="I130" s="381"/>
      <c r="J130" s="381"/>
      <c r="K130" s="177"/>
      <c r="L130" s="371"/>
      <c r="M130" s="371"/>
      <c r="N130" s="371"/>
      <c r="O130" s="371"/>
      <c r="P130" s="371"/>
      <c r="Q130" s="371"/>
      <c r="R130" s="371"/>
      <c r="S130" s="371"/>
      <c r="T130" s="371"/>
      <c r="U130" s="371"/>
      <c r="V130" s="278"/>
      <c r="W130" s="372"/>
      <c r="X130" s="373"/>
      <c r="Y130" s="373"/>
      <c r="Z130" s="373"/>
      <c r="AA130" s="373"/>
      <c r="AB130" s="373"/>
      <c r="AC130" s="373"/>
      <c r="AD130" s="373"/>
      <c r="AE130" s="373"/>
      <c r="AF130" s="373"/>
      <c r="AG130" s="373"/>
      <c r="AH130" s="373"/>
      <c r="AI130" s="373"/>
      <c r="AJ130" s="374"/>
      <c r="AK130" s="2"/>
      <c r="AL130" s="2"/>
      <c r="AM130" s="2"/>
      <c r="AN130" s="2"/>
      <c r="AO130" s="2"/>
      <c r="AP130" s="2"/>
      <c r="AQ130" s="2"/>
      <c r="AR130" s="3"/>
    </row>
    <row r="131" spans="2:44" ht="17.25" customHeight="1">
      <c r="B131" s="22"/>
      <c r="C131" s="2"/>
      <c r="D131" s="277"/>
      <c r="E131" s="277"/>
      <c r="F131" s="277"/>
      <c r="G131" s="271"/>
      <c r="H131" s="278"/>
      <c r="I131" s="278"/>
      <c r="J131" s="278"/>
      <c r="K131" s="268"/>
      <c r="L131" s="271"/>
      <c r="M131" s="271"/>
      <c r="N131" s="271"/>
      <c r="O131" s="271"/>
      <c r="P131" s="271"/>
      <c r="Q131" s="271"/>
      <c r="R131" s="271"/>
      <c r="S131" s="271"/>
      <c r="T131" s="271"/>
      <c r="U131" s="271"/>
      <c r="V131" s="278"/>
      <c r="W131" s="271"/>
      <c r="X131" s="271"/>
      <c r="Y131" s="271"/>
      <c r="Z131" s="271"/>
      <c r="AA131" s="271"/>
      <c r="AB131" s="271"/>
      <c r="AC131" s="271"/>
      <c r="AD131" s="271"/>
      <c r="AE131" s="271"/>
      <c r="AF131" s="271"/>
      <c r="AG131" s="271"/>
      <c r="AH131" s="271"/>
      <c r="AI131" s="271"/>
      <c r="AJ131" s="271"/>
      <c r="AK131" s="2"/>
      <c r="AL131" s="2"/>
      <c r="AM131" s="2"/>
      <c r="AN131" s="2"/>
      <c r="AO131" s="2"/>
      <c r="AP131" s="2"/>
      <c r="AQ131" s="2"/>
      <c r="AR131" s="3"/>
    </row>
    <row r="132" spans="2:44" ht="15" customHeight="1">
      <c r="B132" s="22"/>
      <c r="C132" s="2"/>
      <c r="D132" s="277"/>
      <c r="E132" s="277"/>
      <c r="F132" s="277"/>
      <c r="G132" s="271"/>
      <c r="H132" s="278"/>
      <c r="I132" s="278"/>
      <c r="J132" s="278"/>
      <c r="K132" s="268"/>
      <c r="L132" s="271"/>
      <c r="M132" s="271"/>
      <c r="N132" s="271"/>
      <c r="O132" s="271"/>
      <c r="P132" s="271"/>
      <c r="Q132" s="271"/>
      <c r="R132" s="271"/>
      <c r="S132" s="271"/>
      <c r="T132" s="271"/>
      <c r="U132" s="271"/>
      <c r="V132" s="278"/>
      <c r="W132" s="271"/>
      <c r="X132" s="271"/>
      <c r="Y132" s="271"/>
      <c r="Z132" s="271"/>
      <c r="AA132" s="271"/>
      <c r="AB132" s="271"/>
      <c r="AC132" s="271"/>
      <c r="AD132" s="271"/>
      <c r="AE132" s="271"/>
      <c r="AF132" s="271"/>
      <c r="AG132" s="271"/>
      <c r="AH132" s="271"/>
      <c r="AI132" s="271"/>
      <c r="AJ132" s="271"/>
      <c r="AK132" s="2"/>
      <c r="AL132" s="2"/>
      <c r="AM132" s="2"/>
      <c r="AN132" s="2"/>
      <c r="AO132" s="2"/>
      <c r="AP132" s="2"/>
      <c r="AQ132" s="2"/>
      <c r="AR132" s="3"/>
    </row>
    <row r="133" spans="2:44">
      <c r="B133" s="22"/>
      <c r="C133" s="2"/>
      <c r="D133" s="369" t="str">
        <f t="shared" ref="D133:D154" si="4">IF(IF(ISNA(VLOOKUP(AT76,$A$56:$U$107,6,0)),"",VLOOKUP(AT76,$A$56:$Q$107,6,0))="","",IF(ISNA(VLOOKUP(AT76,$A$56:$U$107,6,0)),"",VLOOKUP(AT76,$A$56:$Q$107,6,0)))</f>
        <v/>
      </c>
      <c r="E133" s="369"/>
      <c r="F133" s="369"/>
      <c r="G133" s="14"/>
      <c r="H133" s="370" t="str">
        <f t="shared" ref="H133:H154" si="5">IF(IF(ISNA(VLOOKUP(AT76,$A$56:$U$107,10,0)),"",VLOOKUP(AT76,$A$56:$Q$107,10,0))="","",IF(ISNA(VLOOKUP(AT76,$A$56:$U$107,10,0)),"",VLOOKUP(AT76,$A$56:$Q$107,10,0)))</f>
        <v/>
      </c>
      <c r="I133" s="370"/>
      <c r="J133" s="370"/>
      <c r="K133" s="177"/>
      <c r="L133" s="371"/>
      <c r="M133" s="371"/>
      <c r="N133" s="371"/>
      <c r="O133" s="371"/>
      <c r="P133" s="371"/>
      <c r="Q133" s="371"/>
      <c r="R133" s="371"/>
      <c r="S133" s="371"/>
      <c r="T133" s="371"/>
      <c r="U133" s="371"/>
      <c r="V133" s="278"/>
      <c r="W133" s="372"/>
      <c r="X133" s="373"/>
      <c r="Y133" s="373"/>
      <c r="Z133" s="373"/>
      <c r="AA133" s="373"/>
      <c r="AB133" s="373"/>
      <c r="AC133" s="373"/>
      <c r="AD133" s="373"/>
      <c r="AE133" s="373"/>
      <c r="AF133" s="373"/>
      <c r="AG133" s="373"/>
      <c r="AH133" s="373"/>
      <c r="AI133" s="373"/>
      <c r="AJ133" s="374"/>
      <c r="AK133" s="2"/>
      <c r="AL133" s="2"/>
      <c r="AM133" s="2"/>
      <c r="AN133" s="2"/>
      <c r="AO133" s="2"/>
      <c r="AP133" s="2"/>
      <c r="AQ133" s="2"/>
      <c r="AR133" s="3"/>
    </row>
    <row r="134" spans="2:44">
      <c r="B134" s="22"/>
      <c r="C134" s="2"/>
      <c r="D134" s="369" t="str">
        <f t="shared" si="4"/>
        <v/>
      </c>
      <c r="E134" s="369"/>
      <c r="F134" s="369"/>
      <c r="G134" s="14"/>
      <c r="H134" s="370" t="str">
        <f t="shared" si="5"/>
        <v/>
      </c>
      <c r="I134" s="370"/>
      <c r="J134" s="370"/>
      <c r="K134" s="177"/>
      <c r="L134" s="371"/>
      <c r="M134" s="371"/>
      <c r="N134" s="371"/>
      <c r="O134" s="371"/>
      <c r="P134" s="371"/>
      <c r="Q134" s="371"/>
      <c r="R134" s="371"/>
      <c r="S134" s="371"/>
      <c r="T134" s="371"/>
      <c r="U134" s="371"/>
      <c r="V134" s="278"/>
      <c r="W134" s="371"/>
      <c r="X134" s="371"/>
      <c r="Y134" s="371"/>
      <c r="Z134" s="371"/>
      <c r="AA134" s="371"/>
      <c r="AB134" s="371"/>
      <c r="AC134" s="371"/>
      <c r="AD134" s="371"/>
      <c r="AE134" s="371"/>
      <c r="AF134" s="371"/>
      <c r="AG134" s="371"/>
      <c r="AH134" s="371"/>
      <c r="AI134" s="371"/>
      <c r="AJ134" s="371"/>
      <c r="AK134" s="2"/>
      <c r="AL134" s="2"/>
      <c r="AM134" s="2"/>
      <c r="AN134" s="2"/>
      <c r="AO134" s="2"/>
      <c r="AP134" s="2"/>
      <c r="AQ134" s="2"/>
      <c r="AR134" s="3"/>
    </row>
    <row r="135" spans="2:44">
      <c r="B135" s="22"/>
      <c r="C135" s="2"/>
      <c r="D135" s="369" t="str">
        <f t="shared" si="4"/>
        <v/>
      </c>
      <c r="E135" s="369"/>
      <c r="F135" s="369"/>
      <c r="G135" s="14"/>
      <c r="H135" s="370" t="str">
        <f t="shared" si="5"/>
        <v/>
      </c>
      <c r="I135" s="370"/>
      <c r="J135" s="370"/>
      <c r="K135" s="177"/>
      <c r="L135" s="371"/>
      <c r="M135" s="371"/>
      <c r="N135" s="371"/>
      <c r="O135" s="371"/>
      <c r="P135" s="371"/>
      <c r="Q135" s="371"/>
      <c r="R135" s="371"/>
      <c r="S135" s="371"/>
      <c r="T135" s="371"/>
      <c r="U135" s="371"/>
      <c r="V135" s="278"/>
      <c r="W135" s="372"/>
      <c r="X135" s="373"/>
      <c r="Y135" s="373"/>
      <c r="Z135" s="373"/>
      <c r="AA135" s="373"/>
      <c r="AB135" s="373"/>
      <c r="AC135" s="373"/>
      <c r="AD135" s="373"/>
      <c r="AE135" s="373"/>
      <c r="AF135" s="373"/>
      <c r="AG135" s="373"/>
      <c r="AH135" s="373"/>
      <c r="AI135" s="373"/>
      <c r="AJ135" s="374"/>
      <c r="AK135" s="2"/>
      <c r="AL135" s="2"/>
      <c r="AM135" s="2"/>
      <c r="AN135" s="2"/>
      <c r="AO135" s="2"/>
      <c r="AP135" s="2"/>
      <c r="AQ135" s="2"/>
      <c r="AR135" s="3"/>
    </row>
    <row r="136" spans="2:44" ht="15" customHeight="1">
      <c r="B136" s="22"/>
      <c r="C136" s="2"/>
      <c r="D136" s="369" t="str">
        <f t="shared" si="4"/>
        <v/>
      </c>
      <c r="E136" s="369"/>
      <c r="F136" s="369"/>
      <c r="G136" s="14"/>
      <c r="H136" s="370" t="str">
        <f t="shared" si="5"/>
        <v/>
      </c>
      <c r="I136" s="370"/>
      <c r="J136" s="370"/>
      <c r="K136" s="177"/>
      <c r="L136" s="371"/>
      <c r="M136" s="371"/>
      <c r="N136" s="371"/>
      <c r="O136" s="371"/>
      <c r="P136" s="371"/>
      <c r="Q136" s="371"/>
      <c r="R136" s="371"/>
      <c r="S136" s="371"/>
      <c r="T136" s="371"/>
      <c r="U136" s="371"/>
      <c r="V136" s="278"/>
      <c r="W136" s="371"/>
      <c r="X136" s="371"/>
      <c r="Y136" s="371"/>
      <c r="Z136" s="371"/>
      <c r="AA136" s="371"/>
      <c r="AB136" s="371"/>
      <c r="AC136" s="371"/>
      <c r="AD136" s="371"/>
      <c r="AE136" s="371"/>
      <c r="AF136" s="371"/>
      <c r="AG136" s="371"/>
      <c r="AH136" s="371"/>
      <c r="AI136" s="371"/>
      <c r="AJ136" s="371"/>
      <c r="AK136" s="2"/>
      <c r="AL136" s="2"/>
      <c r="AM136" s="2"/>
      <c r="AN136" s="2"/>
      <c r="AO136" s="2"/>
      <c r="AP136" s="2"/>
      <c r="AQ136" s="2"/>
      <c r="AR136" s="3"/>
    </row>
    <row r="137" spans="2:44" ht="15" customHeight="1">
      <c r="B137" s="22"/>
      <c r="C137" s="7"/>
      <c r="D137" s="369" t="str">
        <f t="shared" si="4"/>
        <v/>
      </c>
      <c r="E137" s="369"/>
      <c r="F137" s="369"/>
      <c r="G137" s="14"/>
      <c r="H137" s="370" t="str">
        <f t="shared" si="5"/>
        <v/>
      </c>
      <c r="I137" s="370"/>
      <c r="J137" s="370"/>
      <c r="K137" s="177"/>
      <c r="L137" s="371"/>
      <c r="M137" s="371"/>
      <c r="N137" s="371"/>
      <c r="O137" s="371"/>
      <c r="P137" s="371"/>
      <c r="Q137" s="371"/>
      <c r="R137" s="371"/>
      <c r="S137" s="371"/>
      <c r="T137" s="371"/>
      <c r="U137" s="371"/>
      <c r="V137" s="278"/>
      <c r="W137" s="372"/>
      <c r="X137" s="373"/>
      <c r="Y137" s="373"/>
      <c r="Z137" s="373"/>
      <c r="AA137" s="373"/>
      <c r="AB137" s="373"/>
      <c r="AC137" s="373"/>
      <c r="AD137" s="373"/>
      <c r="AE137" s="373"/>
      <c r="AF137" s="373"/>
      <c r="AG137" s="373"/>
      <c r="AH137" s="373"/>
      <c r="AI137" s="373"/>
      <c r="AJ137" s="374"/>
      <c r="AK137" s="7"/>
      <c r="AL137" s="7"/>
      <c r="AM137" s="7"/>
      <c r="AN137" s="7"/>
      <c r="AO137" s="7"/>
      <c r="AP137" s="7"/>
      <c r="AQ137" s="7"/>
      <c r="AR137" s="157"/>
    </row>
    <row r="138" spans="2:44">
      <c r="B138" s="22"/>
      <c r="C138" s="2"/>
      <c r="D138" s="369" t="str">
        <f t="shared" si="4"/>
        <v/>
      </c>
      <c r="E138" s="369"/>
      <c r="F138" s="369"/>
      <c r="G138" s="14"/>
      <c r="H138" s="370" t="str">
        <f t="shared" si="5"/>
        <v/>
      </c>
      <c r="I138" s="370"/>
      <c r="J138" s="370"/>
      <c r="K138" s="177"/>
      <c r="L138" s="371"/>
      <c r="M138" s="371"/>
      <c r="N138" s="371"/>
      <c r="O138" s="371"/>
      <c r="P138" s="371"/>
      <c r="Q138" s="371"/>
      <c r="R138" s="371"/>
      <c r="S138" s="371"/>
      <c r="T138" s="371"/>
      <c r="U138" s="371"/>
      <c r="V138" s="278"/>
      <c r="W138" s="371"/>
      <c r="X138" s="371"/>
      <c r="Y138" s="371"/>
      <c r="Z138" s="371"/>
      <c r="AA138" s="371"/>
      <c r="AB138" s="371"/>
      <c r="AC138" s="371"/>
      <c r="AD138" s="371"/>
      <c r="AE138" s="371"/>
      <c r="AF138" s="371"/>
      <c r="AG138" s="371"/>
      <c r="AH138" s="371"/>
      <c r="AI138" s="371"/>
      <c r="AJ138" s="371"/>
      <c r="AK138" s="2"/>
      <c r="AL138" s="2"/>
      <c r="AM138" s="2"/>
      <c r="AN138" s="2"/>
      <c r="AO138" s="2"/>
      <c r="AP138" s="2"/>
      <c r="AQ138" s="2"/>
      <c r="AR138" s="3"/>
    </row>
    <row r="139" spans="2:44">
      <c r="B139" s="22"/>
      <c r="C139" s="2"/>
      <c r="D139" s="369" t="str">
        <f t="shared" si="4"/>
        <v/>
      </c>
      <c r="E139" s="369"/>
      <c r="F139" s="369"/>
      <c r="G139" s="14"/>
      <c r="H139" s="370" t="str">
        <f t="shared" si="5"/>
        <v/>
      </c>
      <c r="I139" s="370"/>
      <c r="J139" s="370"/>
      <c r="K139" s="177"/>
      <c r="L139" s="371"/>
      <c r="M139" s="371"/>
      <c r="N139" s="371"/>
      <c r="O139" s="371"/>
      <c r="P139" s="371"/>
      <c r="Q139" s="371"/>
      <c r="R139" s="371"/>
      <c r="S139" s="371"/>
      <c r="T139" s="371"/>
      <c r="U139" s="371"/>
      <c r="V139" s="278"/>
      <c r="W139" s="372"/>
      <c r="X139" s="373"/>
      <c r="Y139" s="373"/>
      <c r="Z139" s="373"/>
      <c r="AA139" s="373"/>
      <c r="AB139" s="373"/>
      <c r="AC139" s="373"/>
      <c r="AD139" s="373"/>
      <c r="AE139" s="373"/>
      <c r="AF139" s="373"/>
      <c r="AG139" s="373"/>
      <c r="AH139" s="373"/>
      <c r="AI139" s="373"/>
      <c r="AJ139" s="374"/>
      <c r="AK139" s="2"/>
      <c r="AL139" s="2"/>
      <c r="AM139" s="2"/>
      <c r="AN139" s="2"/>
      <c r="AO139" s="2"/>
      <c r="AP139" s="2"/>
      <c r="AQ139" s="2"/>
      <c r="AR139" s="3"/>
    </row>
    <row r="140" spans="2:44">
      <c r="B140" s="22"/>
      <c r="C140" s="2"/>
      <c r="D140" s="369" t="str">
        <f t="shared" si="4"/>
        <v/>
      </c>
      <c r="E140" s="369"/>
      <c r="F140" s="369"/>
      <c r="G140" s="14"/>
      <c r="H140" s="370" t="str">
        <f t="shared" si="5"/>
        <v/>
      </c>
      <c r="I140" s="370"/>
      <c r="J140" s="370"/>
      <c r="K140" s="177"/>
      <c r="L140" s="371"/>
      <c r="M140" s="371"/>
      <c r="N140" s="371"/>
      <c r="O140" s="371"/>
      <c r="P140" s="371"/>
      <c r="Q140" s="371"/>
      <c r="R140" s="371"/>
      <c r="S140" s="371"/>
      <c r="T140" s="371"/>
      <c r="U140" s="371"/>
      <c r="V140" s="278"/>
      <c r="W140" s="372"/>
      <c r="X140" s="373"/>
      <c r="Y140" s="373"/>
      <c r="Z140" s="373"/>
      <c r="AA140" s="373"/>
      <c r="AB140" s="373"/>
      <c r="AC140" s="373"/>
      <c r="AD140" s="373"/>
      <c r="AE140" s="373"/>
      <c r="AF140" s="373"/>
      <c r="AG140" s="373"/>
      <c r="AH140" s="373"/>
      <c r="AI140" s="373"/>
      <c r="AJ140" s="374"/>
      <c r="AK140" s="2"/>
      <c r="AL140" s="2"/>
      <c r="AM140" s="2"/>
      <c r="AN140" s="2"/>
      <c r="AO140" s="2"/>
      <c r="AP140" s="2"/>
      <c r="AQ140" s="2"/>
      <c r="AR140" s="3"/>
    </row>
    <row r="141" spans="2:44">
      <c r="B141" s="22"/>
      <c r="C141" s="2"/>
      <c r="D141" s="369" t="str">
        <f t="shared" si="4"/>
        <v/>
      </c>
      <c r="E141" s="369"/>
      <c r="F141" s="369"/>
      <c r="G141" s="14"/>
      <c r="H141" s="370" t="str">
        <f t="shared" si="5"/>
        <v/>
      </c>
      <c r="I141" s="370"/>
      <c r="J141" s="370"/>
      <c r="K141" s="177"/>
      <c r="L141" s="371"/>
      <c r="M141" s="371"/>
      <c r="N141" s="371"/>
      <c r="O141" s="371"/>
      <c r="P141" s="371"/>
      <c r="Q141" s="371"/>
      <c r="R141" s="371"/>
      <c r="S141" s="371"/>
      <c r="T141" s="371"/>
      <c r="U141" s="371"/>
      <c r="V141" s="278"/>
      <c r="W141" s="372"/>
      <c r="X141" s="373"/>
      <c r="Y141" s="373"/>
      <c r="Z141" s="373"/>
      <c r="AA141" s="373"/>
      <c r="AB141" s="373"/>
      <c r="AC141" s="373"/>
      <c r="AD141" s="373"/>
      <c r="AE141" s="373"/>
      <c r="AF141" s="373"/>
      <c r="AG141" s="373"/>
      <c r="AH141" s="373"/>
      <c r="AI141" s="373"/>
      <c r="AJ141" s="374"/>
      <c r="AK141" s="2"/>
      <c r="AL141" s="2"/>
      <c r="AM141" s="2"/>
      <c r="AN141" s="2"/>
      <c r="AO141" s="2"/>
      <c r="AP141" s="2"/>
      <c r="AQ141" s="2"/>
      <c r="AR141" s="3"/>
    </row>
    <row r="142" spans="2:44">
      <c r="B142" s="22"/>
      <c r="C142" s="2"/>
      <c r="D142" s="369" t="str">
        <f t="shared" si="4"/>
        <v/>
      </c>
      <c r="E142" s="369"/>
      <c r="F142" s="369"/>
      <c r="G142" s="14"/>
      <c r="H142" s="370" t="str">
        <f t="shared" si="5"/>
        <v/>
      </c>
      <c r="I142" s="370"/>
      <c r="J142" s="370"/>
      <c r="K142" s="177"/>
      <c r="L142" s="371"/>
      <c r="M142" s="371"/>
      <c r="N142" s="371"/>
      <c r="O142" s="371"/>
      <c r="P142" s="371"/>
      <c r="Q142" s="371"/>
      <c r="R142" s="371"/>
      <c r="S142" s="371"/>
      <c r="T142" s="371"/>
      <c r="U142" s="371"/>
      <c r="V142" s="278"/>
      <c r="W142" s="372"/>
      <c r="X142" s="373"/>
      <c r="Y142" s="373"/>
      <c r="Z142" s="373"/>
      <c r="AA142" s="373"/>
      <c r="AB142" s="373"/>
      <c r="AC142" s="373"/>
      <c r="AD142" s="373"/>
      <c r="AE142" s="373"/>
      <c r="AF142" s="373"/>
      <c r="AG142" s="373"/>
      <c r="AH142" s="373"/>
      <c r="AI142" s="373"/>
      <c r="AJ142" s="374"/>
      <c r="AK142" s="2"/>
      <c r="AL142" s="2"/>
      <c r="AM142" s="2"/>
      <c r="AN142" s="2"/>
      <c r="AO142" s="2"/>
      <c r="AP142" s="2"/>
      <c r="AQ142" s="2"/>
      <c r="AR142" s="3"/>
    </row>
    <row r="143" spans="2:44">
      <c r="B143" s="22"/>
      <c r="C143" s="2"/>
      <c r="D143" s="369" t="str">
        <f t="shared" si="4"/>
        <v/>
      </c>
      <c r="E143" s="369"/>
      <c r="F143" s="369"/>
      <c r="G143" s="14"/>
      <c r="H143" s="370" t="str">
        <f t="shared" si="5"/>
        <v/>
      </c>
      <c r="I143" s="370"/>
      <c r="J143" s="370"/>
      <c r="K143" s="177"/>
      <c r="L143" s="371"/>
      <c r="M143" s="371"/>
      <c r="N143" s="371"/>
      <c r="O143" s="371"/>
      <c r="P143" s="371"/>
      <c r="Q143" s="371"/>
      <c r="R143" s="371"/>
      <c r="S143" s="371"/>
      <c r="T143" s="371"/>
      <c r="U143" s="371"/>
      <c r="V143" s="278"/>
      <c r="W143" s="372"/>
      <c r="X143" s="373"/>
      <c r="Y143" s="373"/>
      <c r="Z143" s="373"/>
      <c r="AA143" s="373"/>
      <c r="AB143" s="373"/>
      <c r="AC143" s="373"/>
      <c r="AD143" s="373"/>
      <c r="AE143" s="373"/>
      <c r="AF143" s="373"/>
      <c r="AG143" s="373"/>
      <c r="AH143" s="373"/>
      <c r="AI143" s="373"/>
      <c r="AJ143" s="374"/>
      <c r="AK143" s="2"/>
      <c r="AL143" s="2"/>
      <c r="AM143" s="2"/>
      <c r="AN143" s="2"/>
      <c r="AO143" s="2"/>
      <c r="AP143" s="2"/>
      <c r="AQ143" s="2"/>
      <c r="AR143" s="3"/>
    </row>
    <row r="144" spans="2:44">
      <c r="B144" s="22"/>
      <c r="C144" s="2"/>
      <c r="D144" s="369" t="str">
        <f t="shared" si="4"/>
        <v/>
      </c>
      <c r="E144" s="369"/>
      <c r="F144" s="369"/>
      <c r="G144" s="14"/>
      <c r="H144" s="370" t="str">
        <f t="shared" si="5"/>
        <v/>
      </c>
      <c r="I144" s="370"/>
      <c r="J144" s="370"/>
      <c r="K144" s="177"/>
      <c r="L144" s="371"/>
      <c r="M144" s="371"/>
      <c r="N144" s="371"/>
      <c r="O144" s="371"/>
      <c r="P144" s="371"/>
      <c r="Q144" s="371"/>
      <c r="R144" s="371"/>
      <c r="S144" s="371"/>
      <c r="T144" s="371"/>
      <c r="U144" s="371"/>
      <c r="V144" s="278"/>
      <c r="W144" s="372"/>
      <c r="X144" s="373"/>
      <c r="Y144" s="373"/>
      <c r="Z144" s="373"/>
      <c r="AA144" s="373"/>
      <c r="AB144" s="373"/>
      <c r="AC144" s="373"/>
      <c r="AD144" s="373"/>
      <c r="AE144" s="373"/>
      <c r="AF144" s="373"/>
      <c r="AG144" s="373"/>
      <c r="AH144" s="373"/>
      <c r="AI144" s="373"/>
      <c r="AJ144" s="374"/>
      <c r="AK144" s="2"/>
      <c r="AL144" s="2"/>
      <c r="AM144" s="2"/>
      <c r="AN144" s="2"/>
      <c r="AO144" s="2"/>
      <c r="AP144" s="2"/>
      <c r="AQ144" s="2"/>
      <c r="AR144" s="3"/>
    </row>
    <row r="145" spans="2:44">
      <c r="B145" s="22"/>
      <c r="C145" s="2"/>
      <c r="D145" s="369" t="str">
        <f t="shared" si="4"/>
        <v/>
      </c>
      <c r="E145" s="369"/>
      <c r="F145" s="369"/>
      <c r="G145" s="14"/>
      <c r="H145" s="370" t="str">
        <f t="shared" si="5"/>
        <v/>
      </c>
      <c r="I145" s="370"/>
      <c r="J145" s="370"/>
      <c r="K145" s="177"/>
      <c r="L145" s="371"/>
      <c r="M145" s="371"/>
      <c r="N145" s="371"/>
      <c r="O145" s="371"/>
      <c r="P145" s="371"/>
      <c r="Q145" s="371"/>
      <c r="R145" s="371"/>
      <c r="S145" s="371"/>
      <c r="T145" s="371"/>
      <c r="U145" s="371"/>
      <c r="V145" s="278"/>
      <c r="W145" s="372"/>
      <c r="X145" s="373"/>
      <c r="Y145" s="373"/>
      <c r="Z145" s="373"/>
      <c r="AA145" s="373"/>
      <c r="AB145" s="373"/>
      <c r="AC145" s="373"/>
      <c r="AD145" s="373"/>
      <c r="AE145" s="373"/>
      <c r="AF145" s="373"/>
      <c r="AG145" s="373"/>
      <c r="AH145" s="373"/>
      <c r="AI145" s="373"/>
      <c r="AJ145" s="374"/>
      <c r="AK145" s="2"/>
      <c r="AL145" s="2"/>
      <c r="AM145" s="2"/>
      <c r="AN145" s="2"/>
      <c r="AO145" s="2"/>
      <c r="AP145" s="2"/>
      <c r="AQ145" s="2"/>
      <c r="AR145" s="3"/>
    </row>
    <row r="146" spans="2:44">
      <c r="B146" s="22"/>
      <c r="C146" s="2"/>
      <c r="D146" s="369" t="str">
        <f t="shared" si="4"/>
        <v/>
      </c>
      <c r="E146" s="369"/>
      <c r="F146" s="369"/>
      <c r="G146" s="14"/>
      <c r="H146" s="370" t="str">
        <f t="shared" si="5"/>
        <v/>
      </c>
      <c r="I146" s="370"/>
      <c r="J146" s="370"/>
      <c r="K146" s="177"/>
      <c r="L146" s="371"/>
      <c r="M146" s="371"/>
      <c r="N146" s="371"/>
      <c r="O146" s="371"/>
      <c r="P146" s="371"/>
      <c r="Q146" s="371"/>
      <c r="R146" s="371"/>
      <c r="S146" s="371"/>
      <c r="T146" s="371"/>
      <c r="U146" s="371"/>
      <c r="V146" s="278"/>
      <c r="W146" s="372"/>
      <c r="X146" s="373"/>
      <c r="Y146" s="373"/>
      <c r="Z146" s="373"/>
      <c r="AA146" s="373"/>
      <c r="AB146" s="373"/>
      <c r="AC146" s="373"/>
      <c r="AD146" s="373"/>
      <c r="AE146" s="373"/>
      <c r="AF146" s="373"/>
      <c r="AG146" s="373"/>
      <c r="AH146" s="373"/>
      <c r="AI146" s="373"/>
      <c r="AJ146" s="374"/>
      <c r="AK146" s="2"/>
      <c r="AL146" s="2"/>
      <c r="AM146" s="2"/>
      <c r="AN146" s="2"/>
      <c r="AO146" s="2"/>
      <c r="AP146" s="2"/>
      <c r="AQ146" s="2"/>
      <c r="AR146" s="3"/>
    </row>
    <row r="147" spans="2:44">
      <c r="B147" s="22"/>
      <c r="C147" s="2"/>
      <c r="D147" s="369" t="str">
        <f t="shared" si="4"/>
        <v/>
      </c>
      <c r="E147" s="369"/>
      <c r="F147" s="369"/>
      <c r="G147" s="14"/>
      <c r="H147" s="370" t="str">
        <f t="shared" si="5"/>
        <v/>
      </c>
      <c r="I147" s="370"/>
      <c r="J147" s="370"/>
      <c r="K147" s="177"/>
      <c r="L147" s="371"/>
      <c r="M147" s="371"/>
      <c r="N147" s="371"/>
      <c r="O147" s="371"/>
      <c r="P147" s="371"/>
      <c r="Q147" s="371"/>
      <c r="R147" s="371"/>
      <c r="S147" s="371"/>
      <c r="T147" s="371"/>
      <c r="U147" s="371"/>
      <c r="V147" s="278"/>
      <c r="W147" s="372"/>
      <c r="X147" s="373"/>
      <c r="Y147" s="373"/>
      <c r="Z147" s="373"/>
      <c r="AA147" s="373"/>
      <c r="AB147" s="373"/>
      <c r="AC147" s="373"/>
      <c r="AD147" s="373"/>
      <c r="AE147" s="373"/>
      <c r="AF147" s="373"/>
      <c r="AG147" s="373"/>
      <c r="AH147" s="373"/>
      <c r="AI147" s="373"/>
      <c r="AJ147" s="374"/>
      <c r="AK147" s="2"/>
      <c r="AL147" s="2"/>
      <c r="AM147" s="2"/>
      <c r="AN147" s="2"/>
      <c r="AO147" s="2"/>
      <c r="AP147" s="2"/>
      <c r="AQ147" s="2"/>
      <c r="AR147" s="3"/>
    </row>
    <row r="148" spans="2:44">
      <c r="B148" s="22"/>
      <c r="C148" s="2"/>
      <c r="D148" s="369" t="str">
        <f t="shared" si="4"/>
        <v/>
      </c>
      <c r="E148" s="369"/>
      <c r="F148" s="369"/>
      <c r="G148" s="14"/>
      <c r="H148" s="370" t="str">
        <f t="shared" si="5"/>
        <v/>
      </c>
      <c r="I148" s="370"/>
      <c r="J148" s="370"/>
      <c r="K148" s="177"/>
      <c r="L148" s="371"/>
      <c r="M148" s="371"/>
      <c r="N148" s="371"/>
      <c r="O148" s="371"/>
      <c r="P148" s="371"/>
      <c r="Q148" s="371"/>
      <c r="R148" s="371"/>
      <c r="S148" s="371"/>
      <c r="T148" s="371"/>
      <c r="U148" s="371"/>
      <c r="V148" s="278"/>
      <c r="W148" s="372"/>
      <c r="X148" s="373"/>
      <c r="Y148" s="373"/>
      <c r="Z148" s="373"/>
      <c r="AA148" s="373"/>
      <c r="AB148" s="373"/>
      <c r="AC148" s="373"/>
      <c r="AD148" s="373"/>
      <c r="AE148" s="373"/>
      <c r="AF148" s="373"/>
      <c r="AG148" s="373"/>
      <c r="AH148" s="373"/>
      <c r="AI148" s="373"/>
      <c r="AJ148" s="374"/>
      <c r="AK148" s="2"/>
      <c r="AL148" s="2"/>
      <c r="AM148" s="2"/>
      <c r="AN148" s="2"/>
      <c r="AO148" s="2"/>
      <c r="AP148" s="2"/>
      <c r="AQ148" s="2"/>
      <c r="AR148" s="3"/>
    </row>
    <row r="149" spans="2:44">
      <c r="B149" s="22"/>
      <c r="C149" s="2"/>
      <c r="D149" s="369" t="str">
        <f t="shared" si="4"/>
        <v/>
      </c>
      <c r="E149" s="369"/>
      <c r="F149" s="369"/>
      <c r="G149" s="14"/>
      <c r="H149" s="370" t="str">
        <f t="shared" si="5"/>
        <v/>
      </c>
      <c r="I149" s="370"/>
      <c r="J149" s="370"/>
      <c r="K149" s="177"/>
      <c r="L149" s="371"/>
      <c r="M149" s="371"/>
      <c r="N149" s="371"/>
      <c r="O149" s="371"/>
      <c r="P149" s="371"/>
      <c r="Q149" s="371"/>
      <c r="R149" s="371"/>
      <c r="S149" s="371"/>
      <c r="T149" s="371"/>
      <c r="U149" s="371"/>
      <c r="V149" s="278"/>
      <c r="W149" s="372"/>
      <c r="X149" s="373"/>
      <c r="Y149" s="373"/>
      <c r="Z149" s="373"/>
      <c r="AA149" s="373"/>
      <c r="AB149" s="373"/>
      <c r="AC149" s="373"/>
      <c r="AD149" s="373"/>
      <c r="AE149" s="373"/>
      <c r="AF149" s="373"/>
      <c r="AG149" s="373"/>
      <c r="AH149" s="373"/>
      <c r="AI149" s="373"/>
      <c r="AJ149" s="374"/>
      <c r="AK149" s="2"/>
      <c r="AL149" s="2"/>
      <c r="AM149" s="2"/>
      <c r="AN149" s="2"/>
      <c r="AO149" s="2"/>
      <c r="AP149" s="2"/>
      <c r="AQ149" s="2"/>
      <c r="AR149" s="3"/>
    </row>
    <row r="150" spans="2:44">
      <c r="B150" s="22"/>
      <c r="C150" s="2"/>
      <c r="D150" s="369" t="str">
        <f t="shared" si="4"/>
        <v/>
      </c>
      <c r="E150" s="369"/>
      <c r="F150" s="369"/>
      <c r="G150" s="14"/>
      <c r="H150" s="370" t="str">
        <f t="shared" si="5"/>
        <v/>
      </c>
      <c r="I150" s="370"/>
      <c r="J150" s="370"/>
      <c r="K150" s="177"/>
      <c r="L150" s="371"/>
      <c r="M150" s="371"/>
      <c r="N150" s="371"/>
      <c r="O150" s="371"/>
      <c r="P150" s="371"/>
      <c r="Q150" s="371"/>
      <c r="R150" s="371"/>
      <c r="S150" s="371"/>
      <c r="T150" s="371"/>
      <c r="U150" s="371"/>
      <c r="V150" s="278"/>
      <c r="W150" s="372"/>
      <c r="X150" s="373"/>
      <c r="Y150" s="373"/>
      <c r="Z150" s="373"/>
      <c r="AA150" s="373"/>
      <c r="AB150" s="373"/>
      <c r="AC150" s="373"/>
      <c r="AD150" s="373"/>
      <c r="AE150" s="373"/>
      <c r="AF150" s="373"/>
      <c r="AG150" s="373"/>
      <c r="AH150" s="373"/>
      <c r="AI150" s="373"/>
      <c r="AJ150" s="374"/>
      <c r="AK150" s="2"/>
      <c r="AL150" s="2"/>
      <c r="AM150" s="2"/>
      <c r="AN150" s="2"/>
      <c r="AO150" s="2"/>
      <c r="AP150" s="2"/>
      <c r="AQ150" s="2"/>
      <c r="AR150" s="3"/>
    </row>
    <row r="151" spans="2:44">
      <c r="B151" s="22"/>
      <c r="C151" s="2"/>
      <c r="D151" s="369" t="str">
        <f t="shared" si="4"/>
        <v/>
      </c>
      <c r="E151" s="369"/>
      <c r="F151" s="369"/>
      <c r="G151" s="14"/>
      <c r="H151" s="370" t="str">
        <f t="shared" si="5"/>
        <v/>
      </c>
      <c r="I151" s="370"/>
      <c r="J151" s="370"/>
      <c r="K151" s="177"/>
      <c r="L151" s="371"/>
      <c r="M151" s="371"/>
      <c r="N151" s="371"/>
      <c r="O151" s="371"/>
      <c r="P151" s="371"/>
      <c r="Q151" s="371"/>
      <c r="R151" s="371"/>
      <c r="S151" s="371"/>
      <c r="T151" s="371"/>
      <c r="U151" s="371"/>
      <c r="V151" s="278"/>
      <c r="W151" s="372"/>
      <c r="X151" s="373"/>
      <c r="Y151" s="373"/>
      <c r="Z151" s="373"/>
      <c r="AA151" s="373"/>
      <c r="AB151" s="373"/>
      <c r="AC151" s="373"/>
      <c r="AD151" s="373"/>
      <c r="AE151" s="373"/>
      <c r="AF151" s="373"/>
      <c r="AG151" s="373"/>
      <c r="AH151" s="373"/>
      <c r="AI151" s="373"/>
      <c r="AJ151" s="374"/>
      <c r="AK151" s="2"/>
      <c r="AL151" s="2"/>
      <c r="AM151" s="2"/>
      <c r="AN151" s="2"/>
      <c r="AO151" s="2"/>
      <c r="AP151" s="2"/>
      <c r="AQ151" s="2"/>
      <c r="AR151" s="3"/>
    </row>
    <row r="152" spans="2:44">
      <c r="B152" s="22"/>
      <c r="C152" s="2"/>
      <c r="D152" s="369" t="str">
        <f t="shared" si="4"/>
        <v/>
      </c>
      <c r="E152" s="369"/>
      <c r="F152" s="369"/>
      <c r="G152" s="14"/>
      <c r="H152" s="370" t="str">
        <f t="shared" si="5"/>
        <v/>
      </c>
      <c r="I152" s="370"/>
      <c r="J152" s="370"/>
      <c r="K152" s="177"/>
      <c r="L152" s="371"/>
      <c r="M152" s="371"/>
      <c r="N152" s="371"/>
      <c r="O152" s="371"/>
      <c r="P152" s="371"/>
      <c r="Q152" s="371"/>
      <c r="R152" s="371"/>
      <c r="S152" s="371"/>
      <c r="T152" s="371"/>
      <c r="U152" s="371"/>
      <c r="V152" s="278"/>
      <c r="W152" s="372"/>
      <c r="X152" s="373"/>
      <c r="Y152" s="373"/>
      <c r="Z152" s="373"/>
      <c r="AA152" s="373"/>
      <c r="AB152" s="373"/>
      <c r="AC152" s="373"/>
      <c r="AD152" s="373"/>
      <c r="AE152" s="373"/>
      <c r="AF152" s="373"/>
      <c r="AG152" s="373"/>
      <c r="AH152" s="373"/>
      <c r="AI152" s="373"/>
      <c r="AJ152" s="374"/>
      <c r="AK152" s="2"/>
      <c r="AL152" s="2"/>
      <c r="AM152" s="2"/>
      <c r="AN152" s="2"/>
      <c r="AO152" s="2"/>
      <c r="AP152" s="2"/>
      <c r="AQ152" s="2"/>
      <c r="AR152" s="3"/>
    </row>
    <row r="153" spans="2:44">
      <c r="B153" s="22"/>
      <c r="C153" s="2"/>
      <c r="D153" s="369" t="str">
        <f t="shared" si="4"/>
        <v/>
      </c>
      <c r="E153" s="369"/>
      <c r="F153" s="369"/>
      <c r="G153" s="14"/>
      <c r="H153" s="370" t="str">
        <f t="shared" si="5"/>
        <v/>
      </c>
      <c r="I153" s="370"/>
      <c r="J153" s="370"/>
      <c r="K153" s="177"/>
      <c r="L153" s="371"/>
      <c r="M153" s="371"/>
      <c r="N153" s="371"/>
      <c r="O153" s="371"/>
      <c r="P153" s="371"/>
      <c r="Q153" s="371"/>
      <c r="R153" s="371"/>
      <c r="S153" s="371"/>
      <c r="T153" s="371"/>
      <c r="U153" s="371"/>
      <c r="V153" s="278"/>
      <c r="W153" s="372"/>
      <c r="X153" s="373"/>
      <c r="Y153" s="373"/>
      <c r="Z153" s="373"/>
      <c r="AA153" s="373"/>
      <c r="AB153" s="373"/>
      <c r="AC153" s="373"/>
      <c r="AD153" s="373"/>
      <c r="AE153" s="373"/>
      <c r="AF153" s="373"/>
      <c r="AG153" s="373"/>
      <c r="AH153" s="373"/>
      <c r="AI153" s="373"/>
      <c r="AJ153" s="374"/>
      <c r="AK153" s="2"/>
      <c r="AL153" s="2"/>
      <c r="AM153" s="2"/>
      <c r="AN153" s="2"/>
      <c r="AO153" s="2"/>
      <c r="AP153" s="2"/>
      <c r="AQ153" s="2"/>
      <c r="AR153" s="3"/>
    </row>
    <row r="154" spans="2:44">
      <c r="B154" s="22"/>
      <c r="C154" s="2"/>
      <c r="D154" s="369" t="str">
        <f t="shared" si="4"/>
        <v/>
      </c>
      <c r="E154" s="369"/>
      <c r="F154" s="369"/>
      <c r="G154" s="14"/>
      <c r="H154" s="370" t="str">
        <f t="shared" si="5"/>
        <v/>
      </c>
      <c r="I154" s="370"/>
      <c r="J154" s="370"/>
      <c r="K154" s="177"/>
      <c r="L154" s="371"/>
      <c r="M154" s="371"/>
      <c r="N154" s="371"/>
      <c r="O154" s="371"/>
      <c r="P154" s="371"/>
      <c r="Q154" s="371"/>
      <c r="R154" s="371"/>
      <c r="S154" s="371"/>
      <c r="T154" s="371"/>
      <c r="U154" s="371"/>
      <c r="V154" s="278"/>
      <c r="W154" s="372"/>
      <c r="X154" s="373"/>
      <c r="Y154" s="373"/>
      <c r="Z154" s="373"/>
      <c r="AA154" s="373"/>
      <c r="AB154" s="373"/>
      <c r="AC154" s="373"/>
      <c r="AD154" s="373"/>
      <c r="AE154" s="373"/>
      <c r="AF154" s="373"/>
      <c r="AG154" s="373"/>
      <c r="AH154" s="373"/>
      <c r="AI154" s="373"/>
      <c r="AJ154" s="374"/>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1900</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1901</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7"/>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8"/>
    </row>
  </sheetData>
  <sheetProtection password="C486" sheet="1" scenarios="1"/>
  <mergeCells count="473">
    <mergeCell ref="D149:F149"/>
    <mergeCell ref="H149:J149"/>
    <mergeCell ref="L149:U149"/>
    <mergeCell ref="W149:AJ149"/>
    <mergeCell ref="D150:F150"/>
    <mergeCell ref="H150:J150"/>
    <mergeCell ref="L150:U150"/>
    <mergeCell ref="W150:AJ150"/>
    <mergeCell ref="D154:F154"/>
    <mergeCell ref="H154:J154"/>
    <mergeCell ref="L154:U154"/>
    <mergeCell ref="W154:AJ154"/>
    <mergeCell ref="D152:F152"/>
    <mergeCell ref="H152:J152"/>
    <mergeCell ref="L152:U152"/>
    <mergeCell ref="W152:AJ152"/>
    <mergeCell ref="D153:F153"/>
    <mergeCell ref="H153:J153"/>
    <mergeCell ref="L153:U153"/>
    <mergeCell ref="W153:AJ153"/>
    <mergeCell ref="D151:F151"/>
    <mergeCell ref="H151:J151"/>
    <mergeCell ref="L151:U151"/>
    <mergeCell ref="W151:AJ151"/>
    <mergeCell ref="D144:F144"/>
    <mergeCell ref="H144:J144"/>
    <mergeCell ref="L144:U144"/>
    <mergeCell ref="W144:AJ144"/>
    <mergeCell ref="D145:F145"/>
    <mergeCell ref="H145:J145"/>
    <mergeCell ref="L145:U145"/>
    <mergeCell ref="W145:AJ145"/>
    <mergeCell ref="D146:F146"/>
    <mergeCell ref="H146:J146"/>
    <mergeCell ref="L146:U146"/>
    <mergeCell ref="W146:AJ146"/>
    <mergeCell ref="D147:F147"/>
    <mergeCell ref="H147:J147"/>
    <mergeCell ref="L147:U147"/>
    <mergeCell ref="W147:AJ147"/>
    <mergeCell ref="D148:F148"/>
    <mergeCell ref="H148:J148"/>
    <mergeCell ref="L148:U148"/>
    <mergeCell ref="W148:AJ148"/>
    <mergeCell ref="D140:F140"/>
    <mergeCell ref="H140:J140"/>
    <mergeCell ref="L140:U140"/>
    <mergeCell ref="W140:AJ140"/>
    <mergeCell ref="D141:F141"/>
    <mergeCell ref="H141:J141"/>
    <mergeCell ref="L141:U141"/>
    <mergeCell ref="W141:AJ141"/>
    <mergeCell ref="D142:F142"/>
    <mergeCell ref="H142:J142"/>
    <mergeCell ref="L142:U142"/>
    <mergeCell ref="W142:AJ142"/>
    <mergeCell ref="D134:F134"/>
    <mergeCell ref="H134:J134"/>
    <mergeCell ref="L134:U134"/>
    <mergeCell ref="W134:AJ134"/>
    <mergeCell ref="D143:F143"/>
    <mergeCell ref="H143:J143"/>
    <mergeCell ref="L143:U143"/>
    <mergeCell ref="W143:AJ143"/>
    <mergeCell ref="D136:F136"/>
    <mergeCell ref="H136:J136"/>
    <mergeCell ref="L136:U136"/>
    <mergeCell ref="W136:AJ136"/>
    <mergeCell ref="D137:F137"/>
    <mergeCell ref="H137:J137"/>
    <mergeCell ref="L137:U137"/>
    <mergeCell ref="W137:AJ137"/>
    <mergeCell ref="D138:F138"/>
    <mergeCell ref="H138:J138"/>
    <mergeCell ref="L138:U138"/>
    <mergeCell ref="W138:AJ138"/>
    <mergeCell ref="D139:F139"/>
    <mergeCell ref="H139:J139"/>
    <mergeCell ref="L139:U139"/>
    <mergeCell ref="W139:AJ139"/>
    <mergeCell ref="D129:F129"/>
    <mergeCell ref="H129:J129"/>
    <mergeCell ref="L129:U129"/>
    <mergeCell ref="W129:AJ129"/>
    <mergeCell ref="D130:F130"/>
    <mergeCell ref="H130:J130"/>
    <mergeCell ref="L130:U130"/>
    <mergeCell ref="W130:AJ130"/>
    <mergeCell ref="D133:F133"/>
    <mergeCell ref="H133:J133"/>
    <mergeCell ref="L133:U133"/>
    <mergeCell ref="W133:AJ133"/>
    <mergeCell ref="D123:F123"/>
    <mergeCell ref="H123:J123"/>
    <mergeCell ref="L123:U123"/>
    <mergeCell ref="W123:AJ123"/>
    <mergeCell ref="D124:F124"/>
    <mergeCell ref="H124:J124"/>
    <mergeCell ref="L124:U124"/>
    <mergeCell ref="W124:AJ124"/>
    <mergeCell ref="D135:F135"/>
    <mergeCell ref="H135:J135"/>
    <mergeCell ref="L135:U135"/>
    <mergeCell ref="W135:AJ135"/>
    <mergeCell ref="D126:F126"/>
    <mergeCell ref="H126:J126"/>
    <mergeCell ref="L126:U126"/>
    <mergeCell ref="W126:AJ126"/>
    <mergeCell ref="D127:F127"/>
    <mergeCell ref="H127:J127"/>
    <mergeCell ref="L127:U127"/>
    <mergeCell ref="W127:AJ127"/>
    <mergeCell ref="D128:F128"/>
    <mergeCell ref="H128:J128"/>
    <mergeCell ref="L128:U128"/>
    <mergeCell ref="W128:AJ128"/>
    <mergeCell ref="D125:F125"/>
    <mergeCell ref="H125:J125"/>
    <mergeCell ref="L125:U125"/>
    <mergeCell ref="W125:AJ125"/>
    <mergeCell ref="D118:F118"/>
    <mergeCell ref="H118:J118"/>
    <mergeCell ref="L118:U118"/>
    <mergeCell ref="W118:AJ118"/>
    <mergeCell ref="D119:F119"/>
    <mergeCell ref="H119:J119"/>
    <mergeCell ref="L119:U119"/>
    <mergeCell ref="W119:AJ119"/>
    <mergeCell ref="D120:F120"/>
    <mergeCell ref="H120:J120"/>
    <mergeCell ref="L120:U120"/>
    <mergeCell ref="W120:AJ120"/>
    <mergeCell ref="D121:F121"/>
    <mergeCell ref="H121:J121"/>
    <mergeCell ref="L121:U121"/>
    <mergeCell ref="W121:AJ121"/>
    <mergeCell ref="D122:F122"/>
    <mergeCell ref="H122:J122"/>
    <mergeCell ref="L122:U122"/>
    <mergeCell ref="W122:AJ122"/>
    <mergeCell ref="D117:F117"/>
    <mergeCell ref="H117:J117"/>
    <mergeCell ref="L117:U117"/>
    <mergeCell ref="W117:AJ117"/>
    <mergeCell ref="D111:F111"/>
    <mergeCell ref="H111:J111"/>
    <mergeCell ref="L111:U111"/>
    <mergeCell ref="W111:AJ111"/>
    <mergeCell ref="D113:F113"/>
    <mergeCell ref="H113:J113"/>
    <mergeCell ref="L113:U113"/>
    <mergeCell ref="W113:AJ113"/>
    <mergeCell ref="D114:F114"/>
    <mergeCell ref="H114:J114"/>
    <mergeCell ref="L114:U114"/>
    <mergeCell ref="W114:AJ114"/>
    <mergeCell ref="D115:F115"/>
    <mergeCell ref="H115:J115"/>
    <mergeCell ref="L115:U115"/>
    <mergeCell ref="W115:AJ115"/>
    <mergeCell ref="D116:F116"/>
    <mergeCell ref="H116:J116"/>
    <mergeCell ref="L116:U116"/>
    <mergeCell ref="W116:AJ116"/>
    <mergeCell ref="F107:H107"/>
    <mergeCell ref="N107:Q107"/>
    <mergeCell ref="S107:U107"/>
    <mergeCell ref="W107:Z107"/>
    <mergeCell ref="AD107:AJ107"/>
    <mergeCell ref="C109:AQ109"/>
    <mergeCell ref="F105:H105"/>
    <mergeCell ref="N105:Q105"/>
    <mergeCell ref="S105:U105"/>
    <mergeCell ref="W105:Z105"/>
    <mergeCell ref="AD105:AJ105"/>
    <mergeCell ref="F106:H106"/>
    <mergeCell ref="N106:Q106"/>
    <mergeCell ref="S106:U106"/>
    <mergeCell ref="W106:Z106"/>
    <mergeCell ref="AD106:AJ106"/>
    <mergeCell ref="F103:H103"/>
    <mergeCell ref="N103:Q103"/>
    <mergeCell ref="S103:U103"/>
    <mergeCell ref="W103:Z103"/>
    <mergeCell ref="AD103:AJ103"/>
    <mergeCell ref="F104:H104"/>
    <mergeCell ref="N104:Q104"/>
    <mergeCell ref="S104:U104"/>
    <mergeCell ref="W104:Z104"/>
    <mergeCell ref="AD104:AJ104"/>
    <mergeCell ref="F101:H101"/>
    <mergeCell ref="N101:Q101"/>
    <mergeCell ref="S101:U101"/>
    <mergeCell ref="W101:Z101"/>
    <mergeCell ref="AD101:AJ101"/>
    <mergeCell ref="F102:H102"/>
    <mergeCell ref="N102:Q102"/>
    <mergeCell ref="S102:U102"/>
    <mergeCell ref="W102:Z102"/>
    <mergeCell ref="AD102:AJ102"/>
    <mergeCell ref="F99:H99"/>
    <mergeCell ref="N99:Q99"/>
    <mergeCell ref="S99:U99"/>
    <mergeCell ref="W99:Z99"/>
    <mergeCell ref="AD99:AJ99"/>
    <mergeCell ref="F100:H100"/>
    <mergeCell ref="N100:Q100"/>
    <mergeCell ref="S100:U100"/>
    <mergeCell ref="W100:Z100"/>
    <mergeCell ref="AD100:AJ100"/>
    <mergeCell ref="F97:H97"/>
    <mergeCell ref="N97:Q97"/>
    <mergeCell ref="S97:U97"/>
    <mergeCell ref="W97:Z97"/>
    <mergeCell ref="AD97:AJ97"/>
    <mergeCell ref="F98:H98"/>
    <mergeCell ref="N98:Q98"/>
    <mergeCell ref="S98:U98"/>
    <mergeCell ref="W98:Z98"/>
    <mergeCell ref="AD98:AJ98"/>
    <mergeCell ref="F95:H95"/>
    <mergeCell ref="N95:Q95"/>
    <mergeCell ref="S95:U95"/>
    <mergeCell ref="W95:Z95"/>
    <mergeCell ref="AD95:AJ95"/>
    <mergeCell ref="F96:H96"/>
    <mergeCell ref="N96:Q96"/>
    <mergeCell ref="S96:U96"/>
    <mergeCell ref="W96:Z96"/>
    <mergeCell ref="AD96:AJ96"/>
    <mergeCell ref="F93:H93"/>
    <mergeCell ref="N93:Q93"/>
    <mergeCell ref="S93:U93"/>
    <mergeCell ref="W93:Z93"/>
    <mergeCell ref="AD93:AJ93"/>
    <mergeCell ref="F94:H94"/>
    <mergeCell ref="N94:Q94"/>
    <mergeCell ref="S94:U94"/>
    <mergeCell ref="W94:Z94"/>
    <mergeCell ref="AD94:AJ94"/>
    <mergeCell ref="F91:H91"/>
    <mergeCell ref="N91:Q91"/>
    <mergeCell ref="S91:U91"/>
    <mergeCell ref="W91:Z91"/>
    <mergeCell ref="AD91:AJ91"/>
    <mergeCell ref="F92:H92"/>
    <mergeCell ref="N92:Q92"/>
    <mergeCell ref="S92:U92"/>
    <mergeCell ref="W92:Z92"/>
    <mergeCell ref="AD92:AJ92"/>
    <mergeCell ref="F89:H89"/>
    <mergeCell ref="N89:Q89"/>
    <mergeCell ref="S89:U89"/>
    <mergeCell ref="W89:Z89"/>
    <mergeCell ref="AD89:AJ89"/>
    <mergeCell ref="F90:H90"/>
    <mergeCell ref="N90:Q90"/>
    <mergeCell ref="S90:U90"/>
    <mergeCell ref="W90:Z90"/>
    <mergeCell ref="AD90:AJ90"/>
    <mergeCell ref="F87:H87"/>
    <mergeCell ref="N87:Q87"/>
    <mergeCell ref="S87:U87"/>
    <mergeCell ref="W87:Z87"/>
    <mergeCell ref="AD87:AJ87"/>
    <mergeCell ref="F88:H88"/>
    <mergeCell ref="N88:Q88"/>
    <mergeCell ref="S88:U88"/>
    <mergeCell ref="W88:Z88"/>
    <mergeCell ref="AD88:AJ88"/>
    <mergeCell ref="F85:H85"/>
    <mergeCell ref="N85:Q85"/>
    <mergeCell ref="S85:U85"/>
    <mergeCell ref="W85:Z85"/>
    <mergeCell ref="AD85:AJ85"/>
    <mergeCell ref="F86:H86"/>
    <mergeCell ref="N86:Q86"/>
    <mergeCell ref="S86:U86"/>
    <mergeCell ref="W86:Z86"/>
    <mergeCell ref="AD86:AJ86"/>
    <mergeCell ref="F83:H83"/>
    <mergeCell ref="N83:Q83"/>
    <mergeCell ref="S83:U83"/>
    <mergeCell ref="W83:Z83"/>
    <mergeCell ref="AD83:AJ83"/>
    <mergeCell ref="F84:H84"/>
    <mergeCell ref="N84:Q84"/>
    <mergeCell ref="S84:U84"/>
    <mergeCell ref="W84:Z84"/>
    <mergeCell ref="AD84:AJ84"/>
    <mergeCell ref="F81:H81"/>
    <mergeCell ref="N81:Q81"/>
    <mergeCell ref="S81:U81"/>
    <mergeCell ref="W81:Z81"/>
    <mergeCell ref="AD81:AJ81"/>
    <mergeCell ref="F82:H82"/>
    <mergeCell ref="N82:Q82"/>
    <mergeCell ref="S82:U82"/>
    <mergeCell ref="W82:Z82"/>
    <mergeCell ref="AD82:AJ82"/>
    <mergeCell ref="F79:H79"/>
    <mergeCell ref="N79:Q79"/>
    <mergeCell ref="S79:U79"/>
    <mergeCell ref="W79:Z79"/>
    <mergeCell ref="AD79:AJ79"/>
    <mergeCell ref="F80:H80"/>
    <mergeCell ref="N80:Q80"/>
    <mergeCell ref="S80:U80"/>
    <mergeCell ref="W80:Z80"/>
    <mergeCell ref="AD80:AJ80"/>
    <mergeCell ref="F77:H77"/>
    <mergeCell ref="N77:Q77"/>
    <mergeCell ref="S77:U77"/>
    <mergeCell ref="W77:Z77"/>
    <mergeCell ref="AD77:AJ77"/>
    <mergeCell ref="F78:H78"/>
    <mergeCell ref="N78:Q78"/>
    <mergeCell ref="S78:U78"/>
    <mergeCell ref="W78:Z78"/>
    <mergeCell ref="AD78:AJ78"/>
    <mergeCell ref="F75:H75"/>
    <mergeCell ref="N75:Q75"/>
    <mergeCell ref="S75:U75"/>
    <mergeCell ref="W75:Z75"/>
    <mergeCell ref="AD75:AJ75"/>
    <mergeCell ref="F76:H76"/>
    <mergeCell ref="N76:Q76"/>
    <mergeCell ref="S76:U76"/>
    <mergeCell ref="W76:Z76"/>
    <mergeCell ref="AD76:AJ76"/>
    <mergeCell ref="F73:H73"/>
    <mergeCell ref="N73:Q73"/>
    <mergeCell ref="S73:U73"/>
    <mergeCell ref="W73:Z73"/>
    <mergeCell ref="AD73:AJ73"/>
    <mergeCell ref="F74:H74"/>
    <mergeCell ref="N74:Q74"/>
    <mergeCell ref="S74:U74"/>
    <mergeCell ref="W74:Z74"/>
    <mergeCell ref="AD74:AJ74"/>
    <mergeCell ref="F71:H71"/>
    <mergeCell ref="N71:Q71"/>
    <mergeCell ref="S71:U71"/>
    <mergeCell ref="W71:Z71"/>
    <mergeCell ref="AD71:AJ71"/>
    <mergeCell ref="F72:H72"/>
    <mergeCell ref="N72:Q72"/>
    <mergeCell ref="S72:U72"/>
    <mergeCell ref="W72:Z72"/>
    <mergeCell ref="AD72:AJ72"/>
    <mergeCell ref="F69:H69"/>
    <mergeCell ref="N69:Q69"/>
    <mergeCell ref="S69:U69"/>
    <mergeCell ref="W69:Z69"/>
    <mergeCell ref="AD69:AJ69"/>
    <mergeCell ref="F70:H70"/>
    <mergeCell ref="N70:Q70"/>
    <mergeCell ref="S70:U70"/>
    <mergeCell ref="W70:Z70"/>
    <mergeCell ref="AD70:AJ70"/>
    <mergeCell ref="F67:H67"/>
    <mergeCell ref="N67:Q67"/>
    <mergeCell ref="S67:U67"/>
    <mergeCell ref="W67:Z67"/>
    <mergeCell ref="AD67:AJ67"/>
    <mergeCell ref="F68:H68"/>
    <mergeCell ref="N68:Q68"/>
    <mergeCell ref="S68:U68"/>
    <mergeCell ref="W68:Z68"/>
    <mergeCell ref="AD68:AJ68"/>
    <mergeCell ref="F65:H65"/>
    <mergeCell ref="N65:Q65"/>
    <mergeCell ref="S65:U65"/>
    <mergeCell ref="W65:Z65"/>
    <mergeCell ref="AD65:AJ65"/>
    <mergeCell ref="F66:H66"/>
    <mergeCell ref="N66:Q66"/>
    <mergeCell ref="S66:U66"/>
    <mergeCell ref="W66:Z66"/>
    <mergeCell ref="AD66:AJ66"/>
    <mergeCell ref="F63:H63"/>
    <mergeCell ref="N63:Q63"/>
    <mergeCell ref="S63:U63"/>
    <mergeCell ref="W63:Z63"/>
    <mergeCell ref="AD63:AJ63"/>
    <mergeCell ref="F64:H64"/>
    <mergeCell ref="N64:Q64"/>
    <mergeCell ref="S64:U64"/>
    <mergeCell ref="W64:Z64"/>
    <mergeCell ref="AD64:AJ64"/>
    <mergeCell ref="F61:H61"/>
    <mergeCell ref="N61:Q61"/>
    <mergeCell ref="S61:U61"/>
    <mergeCell ref="W61:Z61"/>
    <mergeCell ref="AD61:AJ61"/>
    <mergeCell ref="F62:H62"/>
    <mergeCell ref="N62:Q62"/>
    <mergeCell ref="S62:U62"/>
    <mergeCell ref="W62:Z62"/>
    <mergeCell ref="AD62:AJ62"/>
    <mergeCell ref="F59:H59"/>
    <mergeCell ref="N59:Q59"/>
    <mergeCell ref="S59:U59"/>
    <mergeCell ref="W59:Z59"/>
    <mergeCell ref="AD59:AJ59"/>
    <mergeCell ref="F60:H60"/>
    <mergeCell ref="N60:Q60"/>
    <mergeCell ref="S60:U60"/>
    <mergeCell ref="W60:Z60"/>
    <mergeCell ref="AD60:AJ60"/>
    <mergeCell ref="F58:H58"/>
    <mergeCell ref="N58:Q58"/>
    <mergeCell ref="S58:U58"/>
    <mergeCell ref="W58:Z58"/>
    <mergeCell ref="F56:H56"/>
    <mergeCell ref="N56:Q56"/>
    <mergeCell ref="S56:U56"/>
    <mergeCell ref="W56:Z56"/>
    <mergeCell ref="F57:H57"/>
    <mergeCell ref="N57:Q57"/>
    <mergeCell ref="S57:U57"/>
    <mergeCell ref="W57:Z57"/>
    <mergeCell ref="D43:L43"/>
    <mergeCell ref="N43:R43"/>
    <mergeCell ref="U43:AD43"/>
    <mergeCell ref="AF43:AJ43"/>
    <mergeCell ref="D47:L47"/>
    <mergeCell ref="N47:R47"/>
    <mergeCell ref="U47:AD47"/>
    <mergeCell ref="AD57:AJ57"/>
    <mergeCell ref="AF47:AJ47"/>
    <mergeCell ref="U49:AD49"/>
    <mergeCell ref="AF49:AJ49"/>
    <mergeCell ref="C52:AQ52"/>
    <mergeCell ref="F54:H54"/>
    <mergeCell ref="N54:Q54"/>
    <mergeCell ref="S54:U54"/>
    <mergeCell ref="W54:Z54"/>
    <mergeCell ref="AD54:AJ54"/>
    <mergeCell ref="P17:Z17"/>
    <mergeCell ref="AB17:AJ17"/>
    <mergeCell ref="D21:AJ22"/>
    <mergeCell ref="C24:X24"/>
    <mergeCell ref="Y24:AQ24"/>
    <mergeCell ref="D26:AJ37"/>
    <mergeCell ref="C39:AQ39"/>
    <mergeCell ref="N41:R41"/>
    <mergeCell ref="U41:AD41"/>
    <mergeCell ref="AF41:AJ41"/>
    <mergeCell ref="D45:L45"/>
    <mergeCell ref="N45:R45"/>
    <mergeCell ref="U45:AD45"/>
    <mergeCell ref="AF45:AJ45"/>
    <mergeCell ref="D41:L41"/>
    <mergeCell ref="C19:Q19"/>
    <mergeCell ref="S19:AQ19"/>
    <mergeCell ref="AG1:AR5"/>
    <mergeCell ref="B5:AF5"/>
    <mergeCell ref="C7:AQ7"/>
    <mergeCell ref="D9:F9"/>
    <mergeCell ref="H9:AB9"/>
    <mergeCell ref="AD9:AJ9"/>
    <mergeCell ref="U13:AB13"/>
    <mergeCell ref="AD13:AJ13"/>
    <mergeCell ref="D11:F11"/>
    <mergeCell ref="H11:J11"/>
    <mergeCell ref="U11:Y11"/>
    <mergeCell ref="AA11:AJ11"/>
    <mergeCell ref="D13:F13"/>
    <mergeCell ref="H13:R13"/>
    <mergeCell ref="C15:AQ15"/>
    <mergeCell ref="D17:F17"/>
    <mergeCell ref="H17:N17"/>
  </mergeCells>
  <dataValidations count="7">
    <dataValidation type="date" allowBlank="1" showInputMessage="1" showErrorMessage="1" sqref="I56 M56 K56">
      <formula1>1900</formula1>
      <formula2>36699</formula2>
    </dataValidation>
    <dataValidation type="list" allowBlank="1" showInputMessage="1" showErrorMessage="1" sqref="AB17 W56:W89 W92:W107 P17 H17">
      <formula1>diplome</formula1>
    </dataValidation>
    <dataValidation type="list" allowBlank="1" showInputMessage="1" showErrorMessage="1" sqref="S92:S107 S56:S89">
      <formula1>Grade</formula1>
    </dataValidation>
    <dataValidation type="list" allowBlank="1" showInputMessage="1" showErrorMessage="1" sqref="AB56:AC56 AB57:AB89 AB92:AB107">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legacyDrawing r:id="rId2"/>
</worksheet>
</file>

<file path=xl/worksheets/sheet5.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55" zoomScaleSheetLayoutView="100" zoomScalePageLayoutView="70" workbookViewId="0">
      <selection activeCell="AB63" sqref="AB63"/>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6"/>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420" t="s">
        <v>1746</v>
      </c>
      <c r="AH1" s="421"/>
      <c r="AI1" s="421"/>
      <c r="AJ1" s="421"/>
      <c r="AK1" s="421"/>
      <c r="AL1" s="421"/>
      <c r="AM1" s="421"/>
      <c r="AN1" s="421"/>
      <c r="AO1" s="421"/>
      <c r="AP1" s="421"/>
      <c r="AQ1" s="421"/>
      <c r="AR1" s="422"/>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23"/>
      <c r="AH2" s="424"/>
      <c r="AI2" s="424"/>
      <c r="AJ2" s="424"/>
      <c r="AK2" s="424"/>
      <c r="AL2" s="424"/>
      <c r="AM2" s="424"/>
      <c r="AN2" s="424"/>
      <c r="AO2" s="424"/>
      <c r="AP2" s="424"/>
      <c r="AQ2" s="424"/>
      <c r="AR2" s="425"/>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23"/>
      <c r="AH3" s="424"/>
      <c r="AI3" s="424"/>
      <c r="AJ3" s="424"/>
      <c r="AK3" s="424"/>
      <c r="AL3" s="424"/>
      <c r="AM3" s="424"/>
      <c r="AN3" s="424"/>
      <c r="AO3" s="424"/>
      <c r="AP3" s="424"/>
      <c r="AQ3" s="424"/>
      <c r="AR3" s="425"/>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23"/>
      <c r="AH4" s="424"/>
      <c r="AI4" s="424"/>
      <c r="AJ4" s="424"/>
      <c r="AK4" s="424"/>
      <c r="AL4" s="424"/>
      <c r="AM4" s="424"/>
      <c r="AN4" s="424"/>
      <c r="AO4" s="424"/>
      <c r="AP4" s="424"/>
      <c r="AQ4" s="424"/>
      <c r="AR4" s="425"/>
    </row>
    <row r="5" spans="2:44" ht="24.95" customHeight="1" thickBot="1">
      <c r="B5" s="414" t="s">
        <v>1907</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26"/>
      <c r="AH5" s="427"/>
      <c r="AI5" s="427"/>
      <c r="AJ5" s="427"/>
      <c r="AK5" s="427"/>
      <c r="AL5" s="427"/>
      <c r="AM5" s="427"/>
      <c r="AN5" s="427"/>
      <c r="AO5" s="427"/>
      <c r="AP5" s="427"/>
      <c r="AQ5" s="427"/>
      <c r="AR5" s="428"/>
    </row>
    <row r="6" spans="2:44" ht="3.95" customHeight="1">
      <c r="B6" s="159"/>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0" t="s">
        <v>1725</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2"/>
      <c r="AR7" s="160"/>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416" t="s">
        <v>704</v>
      </c>
      <c r="E9" s="416"/>
      <c r="F9" s="416"/>
      <c r="G9" s="6" t="s">
        <v>1</v>
      </c>
      <c r="H9" s="300" t="s">
        <v>1937</v>
      </c>
      <c r="I9" s="301"/>
      <c r="J9" s="301"/>
      <c r="K9" s="301"/>
      <c r="L9" s="301"/>
      <c r="M9" s="301"/>
      <c r="N9" s="301"/>
      <c r="O9" s="301"/>
      <c r="P9" s="301"/>
      <c r="Q9" s="301"/>
      <c r="R9" s="301"/>
      <c r="S9" s="301"/>
      <c r="T9" s="301"/>
      <c r="U9" s="301"/>
      <c r="V9" s="301"/>
      <c r="W9" s="301"/>
      <c r="X9" s="301"/>
      <c r="Y9" s="301"/>
      <c r="Z9" s="301"/>
      <c r="AA9" s="301"/>
      <c r="AB9" s="302"/>
      <c r="AC9" s="6" t="s">
        <v>1</v>
      </c>
      <c r="AD9" s="417" t="s">
        <v>1718</v>
      </c>
      <c r="AE9" s="418"/>
      <c r="AF9" s="418"/>
      <c r="AG9" s="418"/>
      <c r="AH9" s="418"/>
      <c r="AI9" s="418"/>
      <c r="AJ9" s="419"/>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7"/>
    </row>
    <row r="11" spans="2:44" ht="15" customHeight="1">
      <c r="B11" s="22"/>
      <c r="C11" s="2"/>
      <c r="D11" s="416" t="s">
        <v>705</v>
      </c>
      <c r="E11" s="416"/>
      <c r="F11" s="416"/>
      <c r="G11" s="6" t="s">
        <v>1</v>
      </c>
      <c r="H11" s="303" t="s">
        <v>1938</v>
      </c>
      <c r="I11" s="303"/>
      <c r="J11" s="303"/>
      <c r="K11" s="7"/>
      <c r="L11" s="7"/>
      <c r="M11" s="7"/>
      <c r="N11" s="2"/>
      <c r="O11" s="2"/>
      <c r="P11" s="7"/>
      <c r="Q11" s="7"/>
      <c r="R11" s="92"/>
      <c r="S11" s="92"/>
      <c r="T11" s="274" t="s">
        <v>1710</v>
      </c>
      <c r="U11" s="307" t="s">
        <v>1728</v>
      </c>
      <c r="V11" s="308"/>
      <c r="W11" s="308"/>
      <c r="X11" s="308"/>
      <c r="Y11" s="309"/>
      <c r="Z11" s="6" t="s">
        <v>1</v>
      </c>
      <c r="AA11" s="300" t="s">
        <v>1975</v>
      </c>
      <c r="AB11" s="301"/>
      <c r="AC11" s="301"/>
      <c r="AD11" s="301"/>
      <c r="AE11" s="301"/>
      <c r="AF11" s="301"/>
      <c r="AG11" s="301"/>
      <c r="AH11" s="301"/>
      <c r="AI11" s="301"/>
      <c r="AJ11" s="302"/>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416" t="s">
        <v>706</v>
      </c>
      <c r="E13" s="416"/>
      <c r="F13" s="416"/>
      <c r="G13" s="6" t="s">
        <v>1</v>
      </c>
      <c r="H13" s="300" t="s">
        <v>1939</v>
      </c>
      <c r="I13" s="301"/>
      <c r="J13" s="301"/>
      <c r="K13" s="301"/>
      <c r="L13" s="301"/>
      <c r="M13" s="301"/>
      <c r="N13" s="301"/>
      <c r="O13" s="301"/>
      <c r="P13" s="301"/>
      <c r="Q13" s="301"/>
      <c r="R13" s="302"/>
      <c r="S13" s="92"/>
      <c r="T13" s="146"/>
      <c r="U13" s="328" t="s">
        <v>1959</v>
      </c>
      <c r="V13" s="329"/>
      <c r="W13" s="329"/>
      <c r="X13" s="329"/>
      <c r="Y13" s="329"/>
      <c r="Z13" s="329"/>
      <c r="AA13" s="329"/>
      <c r="AB13" s="330"/>
      <c r="AC13" s="6" t="s">
        <v>1</v>
      </c>
      <c r="AD13" s="334" t="s">
        <v>1711</v>
      </c>
      <c r="AE13" s="335"/>
      <c r="AF13" s="335"/>
      <c r="AG13" s="335"/>
      <c r="AH13" s="335"/>
      <c r="AI13" s="335"/>
      <c r="AJ13" s="336"/>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1"/>
      <c r="C15" s="310" t="s">
        <v>644</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2"/>
      <c r="AR15" s="160"/>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07" t="s">
        <v>1743</v>
      </c>
      <c r="E17" s="308"/>
      <c r="F17" s="309"/>
      <c r="G17" s="6" t="s">
        <v>1</v>
      </c>
      <c r="H17" s="300" t="s">
        <v>1436</v>
      </c>
      <c r="I17" s="301"/>
      <c r="J17" s="301"/>
      <c r="K17" s="301"/>
      <c r="L17" s="301"/>
      <c r="M17" s="301"/>
      <c r="N17" s="302"/>
      <c r="O17" s="92"/>
      <c r="P17" s="300"/>
      <c r="Q17" s="301"/>
      <c r="R17" s="301"/>
      <c r="S17" s="301"/>
      <c r="T17" s="301"/>
      <c r="U17" s="301"/>
      <c r="V17" s="301"/>
      <c r="W17" s="301"/>
      <c r="X17" s="301"/>
      <c r="Y17" s="301"/>
      <c r="Z17" s="302"/>
      <c r="AA17" s="92"/>
      <c r="AB17" s="300"/>
      <c r="AC17" s="301"/>
      <c r="AD17" s="301"/>
      <c r="AE17" s="301"/>
      <c r="AF17" s="301"/>
      <c r="AG17" s="301"/>
      <c r="AH17" s="301"/>
      <c r="AI17" s="301"/>
      <c r="AJ17" s="302"/>
      <c r="AK17" s="2"/>
      <c r="AL17" s="2"/>
      <c r="AM17" s="2"/>
      <c r="AN17" s="2"/>
      <c r="AO17" s="2"/>
      <c r="AP17" s="2"/>
      <c r="AQ17" s="2"/>
      <c r="AR17" s="3"/>
      <c r="AV17" s="158"/>
      <c r="AW17" s="158"/>
      <c r="AX17" s="158"/>
      <c r="AY17" s="158"/>
      <c r="AZ17" s="158"/>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8"/>
      <c r="AW18" s="158"/>
      <c r="AX18" s="158"/>
      <c r="AY18" s="158"/>
      <c r="AZ18" s="158"/>
    </row>
    <row r="19" spans="2:52" ht="17.100000000000001" customHeight="1">
      <c r="B19" s="22"/>
      <c r="C19" s="310" t="s">
        <v>1509</v>
      </c>
      <c r="D19" s="311"/>
      <c r="E19" s="311"/>
      <c r="F19" s="311"/>
      <c r="G19" s="311"/>
      <c r="H19" s="311"/>
      <c r="I19" s="311"/>
      <c r="J19" s="311"/>
      <c r="K19" s="311"/>
      <c r="L19" s="311"/>
      <c r="M19" s="311"/>
      <c r="N19" s="311"/>
      <c r="O19" s="311"/>
      <c r="P19" s="311"/>
      <c r="Q19" s="311"/>
      <c r="R19" s="117"/>
      <c r="S19" s="435" t="s">
        <v>1719</v>
      </c>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6"/>
      <c r="AR19" s="162"/>
      <c r="AS19" s="176"/>
      <c r="AT19" s="1" t="s">
        <v>1510</v>
      </c>
      <c r="AV19" s="158" t="s">
        <v>98</v>
      </c>
      <c r="AW19" s="158" t="s">
        <v>98</v>
      </c>
      <c r="AX19" s="158"/>
      <c r="AY19" s="158"/>
      <c r="AZ19" s="158"/>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8"/>
      <c r="AW20" s="158"/>
      <c r="AX20" s="158"/>
      <c r="AY20" s="158"/>
      <c r="AZ20" s="158"/>
    </row>
    <row r="21" spans="2:52" ht="15" customHeight="1">
      <c r="B21" s="22"/>
      <c r="C21" s="21"/>
      <c r="D21" s="408" t="s">
        <v>1964</v>
      </c>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10"/>
      <c r="AK21" s="2"/>
      <c r="AL21" s="2"/>
      <c r="AM21" s="2"/>
      <c r="AN21" s="2"/>
      <c r="AO21" s="2"/>
      <c r="AP21" s="2"/>
      <c r="AQ21" s="2"/>
      <c r="AR21" s="3"/>
      <c r="AV21" s="158"/>
      <c r="AW21" s="158"/>
      <c r="AX21" s="158"/>
      <c r="AY21" s="158"/>
      <c r="AZ21" s="158"/>
    </row>
    <row r="22" spans="2:52" ht="15" customHeight="1">
      <c r="B22" s="22"/>
      <c r="C22" s="21"/>
      <c r="D22" s="411"/>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3"/>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0" t="s">
        <v>1727</v>
      </c>
      <c r="D24" s="311"/>
      <c r="E24" s="311"/>
      <c r="F24" s="311"/>
      <c r="G24" s="311"/>
      <c r="H24" s="311"/>
      <c r="I24" s="311"/>
      <c r="J24" s="311"/>
      <c r="K24" s="311"/>
      <c r="L24" s="311"/>
      <c r="M24" s="311"/>
      <c r="N24" s="311"/>
      <c r="O24" s="311"/>
      <c r="P24" s="311"/>
      <c r="Q24" s="311"/>
      <c r="R24" s="311"/>
      <c r="S24" s="311"/>
      <c r="T24" s="311"/>
      <c r="U24" s="311"/>
      <c r="V24" s="311"/>
      <c r="W24" s="311"/>
      <c r="X24" s="311"/>
      <c r="Y24" s="435" t="s">
        <v>1735</v>
      </c>
      <c r="Z24" s="435"/>
      <c r="AA24" s="435"/>
      <c r="AB24" s="435"/>
      <c r="AC24" s="435"/>
      <c r="AD24" s="435"/>
      <c r="AE24" s="435"/>
      <c r="AF24" s="435"/>
      <c r="AG24" s="435"/>
      <c r="AH24" s="435"/>
      <c r="AI24" s="435"/>
      <c r="AJ24" s="435"/>
      <c r="AK24" s="435"/>
      <c r="AL24" s="435"/>
      <c r="AM24" s="435"/>
      <c r="AN24" s="435"/>
      <c r="AO24" s="435"/>
      <c r="AP24" s="435"/>
      <c r="AQ24" s="436"/>
      <c r="AR24" s="162"/>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3"/>
      <c r="C26" s="21"/>
      <c r="D26" s="386" t="s">
        <v>1963</v>
      </c>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8"/>
      <c r="AK26" s="2"/>
      <c r="AL26" s="2"/>
      <c r="AM26" s="2"/>
      <c r="AN26" s="2"/>
      <c r="AO26" s="2"/>
      <c r="AP26" s="2"/>
      <c r="AQ26" s="2"/>
      <c r="AR26" s="3"/>
    </row>
    <row r="27" spans="2:52" ht="15" customHeight="1">
      <c r="B27" s="163"/>
      <c r="C27" s="21"/>
      <c r="D27" s="389"/>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1"/>
      <c r="AK27" s="2"/>
      <c r="AL27" s="2"/>
      <c r="AM27" s="2"/>
      <c r="AN27" s="2"/>
      <c r="AO27" s="2"/>
      <c r="AP27" s="2"/>
      <c r="AQ27" s="2"/>
      <c r="AR27" s="3"/>
    </row>
    <row r="28" spans="2:52" ht="15" customHeight="1">
      <c r="B28" s="163"/>
      <c r="C28" s="21"/>
      <c r="D28" s="389"/>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1"/>
      <c r="AK28" s="2"/>
      <c r="AL28" s="2"/>
      <c r="AM28" s="2"/>
      <c r="AN28" s="2"/>
      <c r="AO28" s="2"/>
      <c r="AP28" s="2"/>
      <c r="AQ28" s="2"/>
      <c r="AR28" s="3"/>
    </row>
    <row r="29" spans="2:52" ht="15" customHeight="1">
      <c r="B29" s="163"/>
      <c r="C29" s="21"/>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1"/>
      <c r="AK29" s="2"/>
      <c r="AL29" s="2"/>
      <c r="AM29" s="2"/>
      <c r="AN29" s="2"/>
      <c r="AO29" s="2"/>
      <c r="AP29" s="2"/>
      <c r="AQ29" s="2"/>
      <c r="AR29" s="3"/>
    </row>
    <row r="30" spans="2:52" ht="15" customHeight="1">
      <c r="B30" s="163"/>
      <c r="C30" s="21"/>
      <c r="D30" s="389"/>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1"/>
      <c r="AK30" s="2"/>
      <c r="AL30" s="2"/>
      <c r="AM30" s="2"/>
      <c r="AN30" s="2"/>
      <c r="AO30" s="2"/>
      <c r="AP30" s="2"/>
      <c r="AQ30" s="2"/>
      <c r="AR30" s="3"/>
    </row>
    <row r="31" spans="2:52" ht="15" customHeight="1">
      <c r="B31" s="163"/>
      <c r="C31" s="21"/>
      <c r="D31" s="389"/>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1"/>
      <c r="AK31" s="2"/>
      <c r="AL31" s="2"/>
      <c r="AM31" s="2"/>
      <c r="AN31" s="2"/>
      <c r="AO31" s="2"/>
      <c r="AP31" s="2"/>
      <c r="AQ31" s="2"/>
      <c r="AR31" s="3"/>
    </row>
    <row r="32" spans="2:52" ht="15" customHeight="1">
      <c r="B32" s="163"/>
      <c r="C32" s="21"/>
      <c r="D32" s="389"/>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1"/>
      <c r="AK32" s="2"/>
      <c r="AL32" s="2"/>
      <c r="AM32" s="2"/>
      <c r="AN32" s="2"/>
      <c r="AO32" s="2"/>
      <c r="AP32" s="2"/>
      <c r="AQ32" s="2"/>
      <c r="AR32" s="3"/>
    </row>
    <row r="33" spans="2:44" ht="15" customHeight="1">
      <c r="B33" s="163"/>
      <c r="C33" s="21"/>
      <c r="D33" s="389"/>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1"/>
      <c r="AK33" s="2"/>
      <c r="AL33" s="2"/>
      <c r="AM33" s="2"/>
      <c r="AN33" s="2"/>
      <c r="AO33" s="2"/>
      <c r="AP33" s="2"/>
      <c r="AQ33" s="2"/>
      <c r="AR33" s="3"/>
    </row>
    <row r="34" spans="2:44" ht="15" customHeight="1">
      <c r="B34" s="163"/>
      <c r="C34" s="21"/>
      <c r="D34" s="389"/>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2"/>
      <c r="AL34" s="2"/>
      <c r="AM34" s="2"/>
      <c r="AN34" s="2"/>
      <c r="AO34" s="2"/>
      <c r="AP34" s="2"/>
      <c r="AQ34" s="2"/>
      <c r="AR34" s="3"/>
    </row>
    <row r="35" spans="2:44" ht="15" customHeight="1">
      <c r="B35" s="163"/>
      <c r="C35" s="21"/>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1"/>
      <c r="AK35" s="2"/>
      <c r="AL35" s="2"/>
      <c r="AM35" s="2"/>
      <c r="AN35" s="2"/>
      <c r="AO35" s="2"/>
      <c r="AP35" s="2"/>
      <c r="AQ35" s="2"/>
      <c r="AR35" s="3"/>
    </row>
    <row r="36" spans="2:44" ht="15" customHeight="1">
      <c r="B36" s="163"/>
      <c r="C36" s="21"/>
      <c r="D36" s="389"/>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1"/>
      <c r="AK36" s="2"/>
      <c r="AL36" s="2"/>
      <c r="AM36" s="2"/>
      <c r="AN36" s="2"/>
      <c r="AO36" s="2"/>
      <c r="AP36" s="2"/>
      <c r="AQ36" s="2"/>
      <c r="AR36" s="3"/>
    </row>
    <row r="37" spans="2:44" ht="15" customHeight="1">
      <c r="B37" s="163"/>
      <c r="C37" s="21"/>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0" t="s">
        <v>1734</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2"/>
      <c r="AR39" s="164"/>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95" t="s">
        <v>1729</v>
      </c>
      <c r="E41" s="396"/>
      <c r="F41" s="396"/>
      <c r="G41" s="396"/>
      <c r="H41" s="396"/>
      <c r="I41" s="396"/>
      <c r="J41" s="396"/>
      <c r="K41" s="396"/>
      <c r="L41" s="397"/>
      <c r="M41" s="6" t="s">
        <v>1</v>
      </c>
      <c r="N41" s="342"/>
      <c r="O41" s="343"/>
      <c r="P41" s="343"/>
      <c r="Q41" s="343"/>
      <c r="R41" s="344"/>
      <c r="S41" s="92"/>
      <c r="T41" s="92" t="s">
        <v>718</v>
      </c>
      <c r="U41" s="395" t="s">
        <v>1733</v>
      </c>
      <c r="V41" s="396"/>
      <c r="W41" s="396"/>
      <c r="X41" s="396"/>
      <c r="Y41" s="396"/>
      <c r="Z41" s="396"/>
      <c r="AA41" s="396"/>
      <c r="AB41" s="396"/>
      <c r="AC41" s="396"/>
      <c r="AD41" s="397"/>
      <c r="AE41" s="6" t="s">
        <v>1</v>
      </c>
      <c r="AF41" s="405">
        <f>IF(COUNTBLANK(AF43)+COUNTBLANK(AF45)+COUNTBLANK(AF47)=3,"",SUM(AF43,AF45,AF47))</f>
        <v>2</v>
      </c>
      <c r="AG41" s="406"/>
      <c r="AH41" s="406"/>
      <c r="AI41" s="406"/>
      <c r="AJ41" s="407"/>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395" t="s">
        <v>1730</v>
      </c>
      <c r="E43" s="396"/>
      <c r="F43" s="396"/>
      <c r="G43" s="396"/>
      <c r="H43" s="396"/>
      <c r="I43" s="396"/>
      <c r="J43" s="396"/>
      <c r="K43" s="396"/>
      <c r="L43" s="397"/>
      <c r="M43" s="6" t="s">
        <v>1</v>
      </c>
      <c r="N43" s="342"/>
      <c r="O43" s="343"/>
      <c r="P43" s="343"/>
      <c r="Q43" s="343"/>
      <c r="R43" s="344"/>
      <c r="S43" s="92"/>
      <c r="T43" s="153" t="s">
        <v>715</v>
      </c>
      <c r="U43" s="395" t="s">
        <v>1832</v>
      </c>
      <c r="V43" s="396"/>
      <c r="W43" s="396"/>
      <c r="X43" s="396"/>
      <c r="Y43" s="396"/>
      <c r="Z43" s="396"/>
      <c r="AA43" s="396"/>
      <c r="AB43" s="396"/>
      <c r="AC43" s="396"/>
      <c r="AD43" s="397"/>
      <c r="AE43" s="6" t="s">
        <v>1</v>
      </c>
      <c r="AF43" s="342"/>
      <c r="AG43" s="343"/>
      <c r="AH43" s="343"/>
      <c r="AI43" s="343"/>
      <c r="AJ43" s="344"/>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5"/>
      <c r="C45" s="5"/>
      <c r="D45" s="395" t="s">
        <v>1731</v>
      </c>
      <c r="E45" s="396"/>
      <c r="F45" s="396"/>
      <c r="G45" s="396"/>
      <c r="H45" s="396"/>
      <c r="I45" s="396"/>
      <c r="J45" s="396"/>
      <c r="K45" s="396"/>
      <c r="L45" s="397"/>
      <c r="M45" s="6" t="s">
        <v>1</v>
      </c>
      <c r="N45" s="342"/>
      <c r="O45" s="343"/>
      <c r="P45" s="343"/>
      <c r="Q45" s="343"/>
      <c r="R45" s="344"/>
      <c r="S45" s="92"/>
      <c r="T45" s="153" t="s">
        <v>716</v>
      </c>
      <c r="U45" s="395" t="s">
        <v>1833</v>
      </c>
      <c r="V45" s="396"/>
      <c r="W45" s="396"/>
      <c r="X45" s="396"/>
      <c r="Y45" s="396"/>
      <c r="Z45" s="396"/>
      <c r="AA45" s="396"/>
      <c r="AB45" s="396"/>
      <c r="AC45" s="396"/>
      <c r="AD45" s="397"/>
      <c r="AE45" s="6" t="s">
        <v>1</v>
      </c>
      <c r="AF45" s="342">
        <v>2</v>
      </c>
      <c r="AG45" s="343"/>
      <c r="AH45" s="343"/>
      <c r="AI45" s="343"/>
      <c r="AJ45" s="344"/>
      <c r="AK45" s="2"/>
      <c r="AL45" s="2"/>
      <c r="AM45" s="2"/>
      <c r="AN45" s="2"/>
      <c r="AO45" s="2"/>
      <c r="AP45" s="2"/>
      <c r="AQ45" s="2"/>
      <c r="AR45" s="3"/>
    </row>
    <row r="46" spans="2:44" ht="3.95" customHeight="1">
      <c r="B46" s="165"/>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395" t="s">
        <v>1732</v>
      </c>
      <c r="E47" s="396"/>
      <c r="F47" s="396"/>
      <c r="G47" s="396"/>
      <c r="H47" s="396"/>
      <c r="I47" s="396"/>
      <c r="J47" s="396"/>
      <c r="K47" s="396"/>
      <c r="L47" s="397"/>
      <c r="M47" s="6" t="s">
        <v>1</v>
      </c>
      <c r="N47" s="342"/>
      <c r="O47" s="343"/>
      <c r="P47" s="343"/>
      <c r="Q47" s="343"/>
      <c r="R47" s="344"/>
      <c r="S47" s="92"/>
      <c r="T47" s="153" t="s">
        <v>717</v>
      </c>
      <c r="U47" s="395" t="s">
        <v>1834</v>
      </c>
      <c r="V47" s="396"/>
      <c r="W47" s="396"/>
      <c r="X47" s="396"/>
      <c r="Y47" s="396"/>
      <c r="Z47" s="396"/>
      <c r="AA47" s="396"/>
      <c r="AB47" s="396"/>
      <c r="AC47" s="396"/>
      <c r="AD47" s="397"/>
      <c r="AE47" s="6" t="s">
        <v>1</v>
      </c>
      <c r="AF47" s="342"/>
      <c r="AG47" s="343"/>
      <c r="AH47" s="343"/>
      <c r="AI47" s="343"/>
      <c r="AJ47" s="344"/>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4" t="s">
        <v>1493</v>
      </c>
      <c r="U49" s="395" t="s">
        <v>1807</v>
      </c>
      <c r="V49" s="396"/>
      <c r="W49" s="396"/>
      <c r="X49" s="396"/>
      <c r="Y49" s="396"/>
      <c r="Z49" s="396"/>
      <c r="AA49" s="396"/>
      <c r="AB49" s="396"/>
      <c r="AC49" s="396"/>
      <c r="AD49" s="397"/>
      <c r="AE49" s="6" t="s">
        <v>1</v>
      </c>
      <c r="AF49" s="405">
        <f>IF(COUNTBLANK(N41)+COUNTBLANK(N43)+COUNTBLANK(N45)+COUNTBLANK(N47)+COUNTBLANK(AF41)=5,"",SUM(N41,N43,N45,N47,AF41))</f>
        <v>2</v>
      </c>
      <c r="AG49" s="406"/>
      <c r="AH49" s="406"/>
      <c r="AI49" s="406"/>
      <c r="AJ49" s="407"/>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6"/>
      <c r="C52" s="310" t="s">
        <v>1712</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2"/>
      <c r="AR52" s="160"/>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7" t="s">
        <v>1715</v>
      </c>
      <c r="E54" s="98"/>
      <c r="F54" s="306" t="s">
        <v>722</v>
      </c>
      <c r="G54" s="306"/>
      <c r="H54" s="306"/>
      <c r="I54" s="92"/>
      <c r="J54" s="145" t="s">
        <v>1713</v>
      </c>
      <c r="K54" s="92"/>
      <c r="L54" s="148" t="s">
        <v>626</v>
      </c>
      <c r="M54" s="92"/>
      <c r="N54" s="399" t="s">
        <v>629</v>
      </c>
      <c r="O54" s="400"/>
      <c r="P54" s="400"/>
      <c r="Q54" s="401"/>
      <c r="R54" s="155"/>
      <c r="S54" s="437" t="s">
        <v>628</v>
      </c>
      <c r="T54" s="438"/>
      <c r="U54" s="439"/>
      <c r="V54" s="2"/>
      <c r="W54" s="307" t="s">
        <v>6</v>
      </c>
      <c r="X54" s="308"/>
      <c r="Y54" s="308"/>
      <c r="Z54" s="309"/>
      <c r="AA54" s="98"/>
      <c r="AB54" s="147" t="s">
        <v>627</v>
      </c>
      <c r="AC54" s="98"/>
      <c r="AD54" s="429" t="s">
        <v>1716</v>
      </c>
      <c r="AE54" s="430"/>
      <c r="AF54" s="430"/>
      <c r="AG54" s="430"/>
      <c r="AH54" s="430"/>
      <c r="AI54" s="430"/>
      <c r="AJ54" s="431"/>
      <c r="AK54" s="24"/>
      <c r="AL54" s="24"/>
      <c r="AM54" s="24"/>
      <c r="AN54" s="24"/>
      <c r="AO54" s="24"/>
      <c r="AP54" s="24"/>
      <c r="AQ54" s="24"/>
      <c r="AR54" s="167"/>
      <c r="AS54" s="2"/>
    </row>
    <row r="55" spans="1:46" ht="3.95" customHeight="1">
      <c r="B55" s="22"/>
      <c r="C55" s="2"/>
      <c r="D55" s="277"/>
      <c r="E55" s="277"/>
      <c r="F55" s="277"/>
      <c r="G55" s="277"/>
      <c r="H55" s="277"/>
      <c r="I55" s="278"/>
      <c r="J55" s="278"/>
      <c r="K55" s="278"/>
      <c r="L55" s="278"/>
      <c r="M55" s="278"/>
      <c r="N55" s="278"/>
      <c r="O55" s="278"/>
      <c r="P55" s="278"/>
      <c r="Q55" s="7"/>
      <c r="R55" s="155"/>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80"/>
    </row>
    <row r="56" spans="1:46" ht="15" customHeight="1">
      <c r="A56" s="226">
        <f t="shared" ref="A56:A107" si="0">IF(OR(S56="Doc.",S56="MAA, Doc.",S56="MAB, Doc."),A55+1,A55)</f>
        <v>0</v>
      </c>
      <c r="B56" s="22"/>
      <c r="C56" s="2"/>
      <c r="D56" s="229" t="s">
        <v>1943</v>
      </c>
      <c r="E56" s="12"/>
      <c r="F56" s="432" t="str">
        <f>IF(H13=""," Chef d'équipe",H13)</f>
        <v>Zouggaghe Fateh</v>
      </c>
      <c r="G56" s="433"/>
      <c r="H56" s="434"/>
      <c r="I56" s="177"/>
      <c r="J56" s="275" t="str">
        <f>IF(U13=""," رئيس فرقة البحث",U13)</f>
        <v>زوقاغ فاتح</v>
      </c>
      <c r="K56" s="177"/>
      <c r="L56" s="235">
        <v>27308</v>
      </c>
      <c r="M56" s="177"/>
      <c r="N56" s="372" t="s">
        <v>642</v>
      </c>
      <c r="O56" s="373"/>
      <c r="P56" s="373"/>
      <c r="Q56" s="374"/>
      <c r="R56" s="179"/>
      <c r="S56" s="372" t="s">
        <v>632</v>
      </c>
      <c r="T56" s="373"/>
      <c r="U56" s="374"/>
      <c r="V56" s="278"/>
      <c r="W56" s="372" t="s">
        <v>1436</v>
      </c>
      <c r="X56" s="373"/>
      <c r="Y56" s="373"/>
      <c r="Z56" s="374"/>
      <c r="AA56" s="12"/>
      <c r="AB56" s="276" t="s">
        <v>876</v>
      </c>
      <c r="AC56" s="12"/>
      <c r="AD56" s="402" t="s">
        <v>1946</v>
      </c>
      <c r="AE56" s="403"/>
      <c r="AF56" s="403"/>
      <c r="AG56" s="403"/>
      <c r="AH56" s="403"/>
      <c r="AI56" s="403"/>
      <c r="AJ56" s="404"/>
      <c r="AK56" s="2"/>
      <c r="AL56" s="2"/>
      <c r="AM56" s="2"/>
      <c r="AN56" s="2"/>
      <c r="AO56" s="2"/>
      <c r="AP56" s="2"/>
      <c r="AQ56" s="2"/>
      <c r="AR56" s="3"/>
      <c r="AS56" s="2"/>
      <c r="AT56" s="181">
        <f>AT55+1</f>
        <v>1</v>
      </c>
    </row>
    <row r="57" spans="1:46" ht="15" customHeight="1">
      <c r="A57" s="226">
        <f t="shared" si="0"/>
        <v>0</v>
      </c>
      <c r="B57" s="22"/>
      <c r="C57" s="2"/>
      <c r="D57" s="229" t="s">
        <v>1943</v>
      </c>
      <c r="E57" s="12"/>
      <c r="F57" s="371" t="s">
        <v>1982</v>
      </c>
      <c r="G57" s="371"/>
      <c r="H57" s="371"/>
      <c r="I57" s="177"/>
      <c r="J57" s="234"/>
      <c r="K57" s="177"/>
      <c r="L57" s="235">
        <v>27369</v>
      </c>
      <c r="M57" s="177"/>
      <c r="N57" s="372" t="s">
        <v>642</v>
      </c>
      <c r="O57" s="373"/>
      <c r="P57" s="373"/>
      <c r="Q57" s="374"/>
      <c r="R57" s="179"/>
      <c r="S57" s="372" t="s">
        <v>634</v>
      </c>
      <c r="T57" s="373"/>
      <c r="U57" s="374"/>
      <c r="V57" s="278"/>
      <c r="W57" s="372" t="s">
        <v>1448</v>
      </c>
      <c r="X57" s="373"/>
      <c r="Y57" s="373"/>
      <c r="Z57" s="374"/>
      <c r="AA57" s="12"/>
      <c r="AB57" s="276" t="s">
        <v>876</v>
      </c>
      <c r="AC57" s="12"/>
      <c r="AD57" s="398" t="s">
        <v>1945</v>
      </c>
      <c r="AE57" s="379"/>
      <c r="AF57" s="379"/>
      <c r="AG57" s="379"/>
      <c r="AH57" s="379"/>
      <c r="AI57" s="379"/>
      <c r="AJ57" s="380"/>
      <c r="AK57" s="2"/>
      <c r="AL57" s="2"/>
      <c r="AM57" s="2"/>
      <c r="AN57" s="2"/>
      <c r="AO57" s="2"/>
      <c r="AP57" s="2"/>
      <c r="AQ57" s="2"/>
      <c r="AR57" s="3"/>
      <c r="AS57" s="2"/>
      <c r="AT57" s="181">
        <f t="shared" ref="AT57:AT108" si="1">AT56+1</f>
        <v>2</v>
      </c>
    </row>
    <row r="58" spans="1:46" ht="15" customHeight="1">
      <c r="A58" s="226">
        <f t="shared" si="0"/>
        <v>1</v>
      </c>
      <c r="B58" s="22"/>
      <c r="C58" s="2"/>
      <c r="D58" s="229" t="s">
        <v>1944</v>
      </c>
      <c r="E58" s="277"/>
      <c r="F58" s="371" t="s">
        <v>1941</v>
      </c>
      <c r="G58" s="371"/>
      <c r="H58" s="371"/>
      <c r="I58" s="177"/>
      <c r="J58" s="234" t="s">
        <v>1961</v>
      </c>
      <c r="K58" s="177"/>
      <c r="L58" s="235">
        <v>27911</v>
      </c>
      <c r="M58" s="177"/>
      <c r="N58" s="372" t="s">
        <v>643</v>
      </c>
      <c r="O58" s="373"/>
      <c r="P58" s="373"/>
      <c r="Q58" s="374"/>
      <c r="R58" s="179"/>
      <c r="S58" s="372" t="s">
        <v>1722</v>
      </c>
      <c r="T58" s="373"/>
      <c r="U58" s="374"/>
      <c r="V58" s="278"/>
      <c r="W58" s="372" t="s">
        <v>1448</v>
      </c>
      <c r="X58" s="373"/>
      <c r="Y58" s="373"/>
      <c r="Z58" s="374"/>
      <c r="AA58" s="12"/>
      <c r="AB58" s="276" t="s">
        <v>876</v>
      </c>
      <c r="AC58" s="12"/>
      <c r="AD58" s="378" t="s">
        <v>1960</v>
      </c>
      <c r="AE58" s="379"/>
      <c r="AF58" s="379"/>
      <c r="AG58" s="379"/>
      <c r="AH58" s="379"/>
      <c r="AI58" s="379"/>
      <c r="AJ58" s="380"/>
      <c r="AK58" s="2"/>
      <c r="AL58" s="2"/>
      <c r="AM58" s="2"/>
      <c r="AN58" s="2"/>
      <c r="AO58" s="2"/>
      <c r="AP58" s="2"/>
      <c r="AQ58" s="2"/>
      <c r="AR58" s="3"/>
      <c r="AS58" s="2"/>
      <c r="AT58" s="181">
        <f t="shared" si="1"/>
        <v>3</v>
      </c>
    </row>
    <row r="59" spans="1:46" ht="15" customHeight="1">
      <c r="A59" s="226">
        <f t="shared" si="0"/>
        <v>2</v>
      </c>
      <c r="B59" s="22"/>
      <c r="C59" s="2"/>
      <c r="D59" s="229" t="s">
        <v>1944</v>
      </c>
      <c r="E59" s="277"/>
      <c r="F59" s="371" t="s">
        <v>1942</v>
      </c>
      <c r="G59" s="371"/>
      <c r="H59" s="371"/>
      <c r="I59" s="177"/>
      <c r="J59" s="234" t="s">
        <v>1962</v>
      </c>
      <c r="K59" s="177"/>
      <c r="L59" s="235">
        <v>28666</v>
      </c>
      <c r="M59" s="177"/>
      <c r="N59" s="372" t="s">
        <v>643</v>
      </c>
      <c r="O59" s="373"/>
      <c r="P59" s="373"/>
      <c r="Q59" s="374"/>
      <c r="R59" s="179"/>
      <c r="S59" s="372" t="s">
        <v>1722</v>
      </c>
      <c r="T59" s="373"/>
      <c r="U59" s="374"/>
      <c r="V59" s="278"/>
      <c r="W59" s="372" t="s">
        <v>1448</v>
      </c>
      <c r="X59" s="373"/>
      <c r="Y59" s="373"/>
      <c r="Z59" s="374"/>
      <c r="AA59" s="12"/>
      <c r="AB59" s="276" t="s">
        <v>876</v>
      </c>
      <c r="AC59" s="12"/>
      <c r="AD59" s="378"/>
      <c r="AE59" s="379"/>
      <c r="AF59" s="379"/>
      <c r="AG59" s="379"/>
      <c r="AH59" s="379"/>
      <c r="AI59" s="379"/>
      <c r="AJ59" s="380"/>
      <c r="AK59" s="2"/>
      <c r="AL59" s="2"/>
      <c r="AM59" s="2"/>
      <c r="AN59" s="2"/>
      <c r="AO59" s="2"/>
      <c r="AP59" s="2"/>
      <c r="AQ59" s="2"/>
      <c r="AR59" s="3"/>
      <c r="AS59" s="2"/>
      <c r="AT59" s="181">
        <f t="shared" si="1"/>
        <v>4</v>
      </c>
    </row>
    <row r="60" spans="1:46" ht="15" customHeight="1">
      <c r="A60" s="226">
        <f t="shared" si="0"/>
        <v>3</v>
      </c>
      <c r="B60" s="22"/>
      <c r="C60" s="2"/>
      <c r="D60" s="229" t="s">
        <v>1944</v>
      </c>
      <c r="E60" s="277"/>
      <c r="F60" s="371" t="s">
        <v>1977</v>
      </c>
      <c r="G60" s="371"/>
      <c r="H60" s="371"/>
      <c r="I60" s="177"/>
      <c r="J60" s="234" t="s">
        <v>1987</v>
      </c>
      <c r="K60" s="177"/>
      <c r="L60" s="235">
        <v>29620</v>
      </c>
      <c r="M60" s="177"/>
      <c r="N60" s="372" t="s">
        <v>707</v>
      </c>
      <c r="O60" s="373"/>
      <c r="P60" s="373"/>
      <c r="Q60" s="374"/>
      <c r="R60" s="179"/>
      <c r="S60" s="372" t="s">
        <v>1724</v>
      </c>
      <c r="T60" s="373"/>
      <c r="U60" s="374"/>
      <c r="V60" s="278"/>
      <c r="W60" s="372" t="s">
        <v>1436</v>
      </c>
      <c r="X60" s="373"/>
      <c r="Y60" s="373"/>
      <c r="Z60" s="374"/>
      <c r="AA60" s="12"/>
      <c r="AB60" s="281" t="s">
        <v>792</v>
      </c>
      <c r="AC60" s="12"/>
      <c r="AD60" s="378" t="s">
        <v>1978</v>
      </c>
      <c r="AE60" s="379"/>
      <c r="AF60" s="379"/>
      <c r="AG60" s="379"/>
      <c r="AH60" s="379"/>
      <c r="AI60" s="379"/>
      <c r="AJ60" s="380"/>
      <c r="AK60" s="2"/>
      <c r="AL60" s="2"/>
      <c r="AM60" s="2"/>
      <c r="AN60" s="2"/>
      <c r="AO60" s="2"/>
      <c r="AP60" s="2"/>
      <c r="AQ60" s="2"/>
      <c r="AR60" s="3"/>
      <c r="AS60" s="2"/>
      <c r="AT60" s="181">
        <f t="shared" si="1"/>
        <v>5</v>
      </c>
    </row>
    <row r="61" spans="1:46" ht="15" customHeight="1">
      <c r="A61" s="226">
        <f t="shared" si="0"/>
        <v>4</v>
      </c>
      <c r="B61" s="22"/>
      <c r="C61" s="2"/>
      <c r="D61" s="229" t="s">
        <v>1943</v>
      </c>
      <c r="E61" s="277"/>
      <c r="F61" s="371" t="s">
        <v>1983</v>
      </c>
      <c r="G61" s="371"/>
      <c r="H61" s="371"/>
      <c r="I61" s="177"/>
      <c r="J61" s="234" t="s">
        <v>1986</v>
      </c>
      <c r="K61" s="177"/>
      <c r="L61" s="235"/>
      <c r="M61" s="177"/>
      <c r="N61" s="372" t="s">
        <v>643</v>
      </c>
      <c r="O61" s="373"/>
      <c r="P61" s="373"/>
      <c r="Q61" s="374"/>
      <c r="R61" s="179"/>
      <c r="S61" s="372" t="s">
        <v>1721</v>
      </c>
      <c r="T61" s="373"/>
      <c r="U61" s="374"/>
      <c r="V61" s="278"/>
      <c r="W61" s="372" t="s">
        <v>1455</v>
      </c>
      <c r="X61" s="373"/>
      <c r="Y61" s="373"/>
      <c r="Z61" s="374"/>
      <c r="AA61" s="12"/>
      <c r="AB61" s="281" t="s">
        <v>792</v>
      </c>
      <c r="AC61" s="12"/>
      <c r="AD61" s="378"/>
      <c r="AE61" s="379"/>
      <c r="AF61" s="379"/>
      <c r="AG61" s="379"/>
      <c r="AH61" s="379"/>
      <c r="AI61" s="379"/>
      <c r="AJ61" s="380"/>
      <c r="AK61" s="2"/>
      <c r="AL61" s="2"/>
      <c r="AM61" s="2"/>
      <c r="AN61" s="2"/>
      <c r="AO61" s="2"/>
      <c r="AP61" s="2"/>
      <c r="AQ61" s="2"/>
      <c r="AR61" s="3"/>
      <c r="AS61" s="2"/>
      <c r="AT61" s="181">
        <f t="shared" si="1"/>
        <v>6</v>
      </c>
    </row>
    <row r="62" spans="1:46" ht="15" customHeight="1">
      <c r="A62" s="226">
        <f t="shared" si="0"/>
        <v>4</v>
      </c>
      <c r="B62" s="22"/>
      <c r="C62" s="2"/>
      <c r="D62" s="229" t="s">
        <v>1944</v>
      </c>
      <c r="E62" s="277"/>
      <c r="F62" s="371" t="s">
        <v>1984</v>
      </c>
      <c r="G62" s="371"/>
      <c r="H62" s="371"/>
      <c r="I62" s="177"/>
      <c r="J62" s="234" t="s">
        <v>1988</v>
      </c>
      <c r="K62" s="177"/>
      <c r="L62" s="235"/>
      <c r="M62" s="177"/>
      <c r="N62" s="372" t="s">
        <v>642</v>
      </c>
      <c r="O62" s="373"/>
      <c r="P62" s="373"/>
      <c r="Q62" s="374"/>
      <c r="R62" s="179"/>
      <c r="S62" s="372" t="s">
        <v>634</v>
      </c>
      <c r="T62" s="373"/>
      <c r="U62" s="374"/>
      <c r="V62" s="278"/>
      <c r="W62" s="372" t="s">
        <v>1448</v>
      </c>
      <c r="X62" s="373"/>
      <c r="Y62" s="373"/>
      <c r="Z62" s="374"/>
      <c r="AA62" s="12"/>
      <c r="AB62" s="281" t="s">
        <v>876</v>
      </c>
      <c r="AC62" s="12"/>
      <c r="AD62" s="378"/>
      <c r="AE62" s="379"/>
      <c r="AF62" s="379"/>
      <c r="AG62" s="379"/>
      <c r="AH62" s="379"/>
      <c r="AI62" s="379"/>
      <c r="AJ62" s="380"/>
      <c r="AK62" s="2"/>
      <c r="AL62" s="2"/>
      <c r="AM62" s="2"/>
      <c r="AN62" s="2"/>
      <c r="AO62" s="2"/>
      <c r="AP62" s="2"/>
      <c r="AQ62" s="2"/>
      <c r="AR62" s="3"/>
      <c r="AS62" s="2"/>
      <c r="AT62" s="181">
        <f t="shared" si="1"/>
        <v>7</v>
      </c>
    </row>
    <row r="63" spans="1:46" ht="15" customHeight="1">
      <c r="A63" s="226">
        <f t="shared" si="0"/>
        <v>4</v>
      </c>
      <c r="B63" s="22"/>
      <c r="C63" s="2"/>
      <c r="D63" s="229" t="s">
        <v>1944</v>
      </c>
      <c r="E63" s="277"/>
      <c r="F63" s="371" t="s">
        <v>1991</v>
      </c>
      <c r="G63" s="371"/>
      <c r="H63" s="371"/>
      <c r="I63" s="177"/>
      <c r="J63" s="234" t="s">
        <v>1990</v>
      </c>
      <c r="K63" s="177"/>
      <c r="L63" s="235"/>
      <c r="M63" s="177"/>
      <c r="N63" s="372" t="s">
        <v>643</v>
      </c>
      <c r="O63" s="373"/>
      <c r="P63" s="373"/>
      <c r="Q63" s="374"/>
      <c r="R63" s="179"/>
      <c r="S63" s="372"/>
      <c r="T63" s="373"/>
      <c r="U63" s="374"/>
      <c r="V63" s="278"/>
      <c r="W63" s="372" t="s">
        <v>1452</v>
      </c>
      <c r="X63" s="373"/>
      <c r="Y63" s="373"/>
      <c r="Z63" s="374"/>
      <c r="AA63" s="12"/>
      <c r="AB63" s="281" t="s">
        <v>876</v>
      </c>
      <c r="AC63" s="12"/>
      <c r="AD63" s="378"/>
      <c r="AE63" s="379"/>
      <c r="AF63" s="379"/>
      <c r="AG63" s="379"/>
      <c r="AH63" s="379"/>
      <c r="AI63" s="379"/>
      <c r="AJ63" s="380"/>
      <c r="AK63" s="2"/>
      <c r="AL63" s="2"/>
      <c r="AM63" s="2"/>
      <c r="AN63" s="2"/>
      <c r="AO63" s="2"/>
      <c r="AP63" s="2"/>
      <c r="AQ63" s="2"/>
      <c r="AR63" s="3"/>
      <c r="AS63" s="2"/>
      <c r="AT63" s="181">
        <f t="shared" si="1"/>
        <v>8</v>
      </c>
    </row>
    <row r="64" spans="1:46" ht="15" customHeight="1">
      <c r="A64" s="226">
        <f t="shared" si="0"/>
        <v>4</v>
      </c>
      <c r="B64" s="22"/>
      <c r="C64" s="2"/>
      <c r="D64" s="229"/>
      <c r="E64" s="277"/>
      <c r="F64" s="371"/>
      <c r="G64" s="371"/>
      <c r="H64" s="371"/>
      <c r="I64" s="177"/>
      <c r="J64" s="234"/>
      <c r="K64" s="177"/>
      <c r="L64" s="235"/>
      <c r="M64" s="177"/>
      <c r="N64" s="372"/>
      <c r="O64" s="373"/>
      <c r="P64" s="373"/>
      <c r="Q64" s="374"/>
      <c r="R64" s="179"/>
      <c r="S64" s="372"/>
      <c r="T64" s="373"/>
      <c r="U64" s="374"/>
      <c r="V64" s="278"/>
      <c r="W64" s="372"/>
      <c r="X64" s="373"/>
      <c r="Y64" s="373"/>
      <c r="Z64" s="374"/>
      <c r="AA64" s="12"/>
      <c r="AB64" s="276"/>
      <c r="AC64" s="12"/>
      <c r="AD64" s="378"/>
      <c r="AE64" s="379"/>
      <c r="AF64" s="379"/>
      <c r="AG64" s="379"/>
      <c r="AH64" s="379"/>
      <c r="AI64" s="379"/>
      <c r="AJ64" s="380"/>
      <c r="AK64" s="2"/>
      <c r="AL64" s="2"/>
      <c r="AM64" s="2"/>
      <c r="AN64" s="2"/>
      <c r="AO64" s="2"/>
      <c r="AP64" s="2"/>
      <c r="AQ64" s="2"/>
      <c r="AR64" s="3"/>
      <c r="AS64" s="2"/>
      <c r="AT64" s="181">
        <f t="shared" si="1"/>
        <v>9</v>
      </c>
    </row>
    <row r="65" spans="1:46" ht="15" customHeight="1">
      <c r="A65" s="226">
        <f t="shared" si="0"/>
        <v>4</v>
      </c>
      <c r="B65" s="22"/>
      <c r="C65" s="2"/>
      <c r="D65" s="229"/>
      <c r="E65" s="277"/>
      <c r="F65" s="371"/>
      <c r="G65" s="371"/>
      <c r="H65" s="371"/>
      <c r="I65" s="177"/>
      <c r="J65" s="234"/>
      <c r="K65" s="177"/>
      <c r="L65" s="235"/>
      <c r="M65" s="177"/>
      <c r="N65" s="372"/>
      <c r="O65" s="373"/>
      <c r="P65" s="373"/>
      <c r="Q65" s="374"/>
      <c r="R65" s="179"/>
      <c r="S65" s="372"/>
      <c r="T65" s="373"/>
      <c r="U65" s="374"/>
      <c r="V65" s="278"/>
      <c r="W65" s="372"/>
      <c r="X65" s="373"/>
      <c r="Y65" s="373"/>
      <c r="Z65" s="374"/>
      <c r="AA65" s="12"/>
      <c r="AB65" s="276"/>
      <c r="AC65" s="12"/>
      <c r="AD65" s="378"/>
      <c r="AE65" s="379"/>
      <c r="AF65" s="379"/>
      <c r="AG65" s="379"/>
      <c r="AH65" s="379"/>
      <c r="AI65" s="379"/>
      <c r="AJ65" s="380"/>
      <c r="AK65" s="2"/>
      <c r="AL65" s="2"/>
      <c r="AM65" s="2"/>
      <c r="AN65" s="2"/>
      <c r="AO65" s="2"/>
      <c r="AP65" s="2"/>
      <c r="AQ65" s="2"/>
      <c r="AR65" s="3"/>
      <c r="AS65" s="2"/>
      <c r="AT65" s="181">
        <f t="shared" si="1"/>
        <v>10</v>
      </c>
    </row>
    <row r="66" spans="1:46" ht="15" customHeight="1">
      <c r="A66" s="226">
        <f t="shared" si="0"/>
        <v>4</v>
      </c>
      <c r="B66" s="22"/>
      <c r="C66" s="2"/>
      <c r="D66" s="229"/>
      <c r="E66" s="277"/>
      <c r="F66" s="371"/>
      <c r="G66" s="371"/>
      <c r="H66" s="371"/>
      <c r="I66" s="177"/>
      <c r="J66" s="234"/>
      <c r="K66" s="177"/>
      <c r="L66" s="235"/>
      <c r="M66" s="177"/>
      <c r="N66" s="372"/>
      <c r="O66" s="373"/>
      <c r="P66" s="373"/>
      <c r="Q66" s="374"/>
      <c r="R66" s="179"/>
      <c r="S66" s="372"/>
      <c r="T66" s="373"/>
      <c r="U66" s="374"/>
      <c r="V66" s="278"/>
      <c r="W66" s="372"/>
      <c r="X66" s="373"/>
      <c r="Y66" s="373"/>
      <c r="Z66" s="374"/>
      <c r="AA66" s="12"/>
      <c r="AB66" s="276"/>
      <c r="AC66" s="12"/>
      <c r="AD66" s="378"/>
      <c r="AE66" s="379"/>
      <c r="AF66" s="379"/>
      <c r="AG66" s="379"/>
      <c r="AH66" s="379"/>
      <c r="AI66" s="379"/>
      <c r="AJ66" s="380"/>
      <c r="AK66" s="2"/>
      <c r="AL66" s="2"/>
      <c r="AM66" s="2"/>
      <c r="AN66" s="2"/>
      <c r="AO66" s="2"/>
      <c r="AP66" s="2"/>
      <c r="AQ66" s="2"/>
      <c r="AR66" s="3"/>
      <c r="AS66" s="2"/>
      <c r="AT66" s="181">
        <f t="shared" si="1"/>
        <v>11</v>
      </c>
    </row>
    <row r="67" spans="1:46" ht="15" customHeight="1">
      <c r="A67" s="226">
        <f t="shared" si="0"/>
        <v>4</v>
      </c>
      <c r="B67" s="22"/>
      <c r="C67" s="2"/>
      <c r="D67" s="229"/>
      <c r="E67" s="277"/>
      <c r="F67" s="371"/>
      <c r="G67" s="371"/>
      <c r="H67" s="371"/>
      <c r="I67" s="177"/>
      <c r="J67" s="234"/>
      <c r="K67" s="177"/>
      <c r="L67" s="235"/>
      <c r="M67" s="177"/>
      <c r="N67" s="372"/>
      <c r="O67" s="373"/>
      <c r="P67" s="373"/>
      <c r="Q67" s="374"/>
      <c r="R67" s="179"/>
      <c r="S67" s="372"/>
      <c r="T67" s="373"/>
      <c r="U67" s="374"/>
      <c r="V67" s="278"/>
      <c r="W67" s="372"/>
      <c r="X67" s="373"/>
      <c r="Y67" s="373"/>
      <c r="Z67" s="374"/>
      <c r="AA67" s="12"/>
      <c r="AB67" s="276"/>
      <c r="AC67" s="12"/>
      <c r="AD67" s="378"/>
      <c r="AE67" s="379"/>
      <c r="AF67" s="379"/>
      <c r="AG67" s="379"/>
      <c r="AH67" s="379"/>
      <c r="AI67" s="379"/>
      <c r="AJ67" s="380"/>
      <c r="AK67" s="2"/>
      <c r="AL67" s="2"/>
      <c r="AM67" s="2"/>
      <c r="AN67" s="2"/>
      <c r="AO67" s="2"/>
      <c r="AP67" s="2"/>
      <c r="AQ67" s="2"/>
      <c r="AR67" s="3"/>
      <c r="AS67" s="2"/>
      <c r="AT67" s="181">
        <f t="shared" si="1"/>
        <v>12</v>
      </c>
    </row>
    <row r="68" spans="1:46" ht="15" customHeight="1">
      <c r="A68" s="226">
        <f t="shared" si="0"/>
        <v>4</v>
      </c>
      <c r="B68" s="22"/>
      <c r="C68" s="2"/>
      <c r="D68" s="229"/>
      <c r="E68" s="277"/>
      <c r="F68" s="371"/>
      <c r="G68" s="371"/>
      <c r="H68" s="371"/>
      <c r="I68" s="177"/>
      <c r="J68" s="234"/>
      <c r="K68" s="177"/>
      <c r="L68" s="235"/>
      <c r="M68" s="177"/>
      <c r="N68" s="372"/>
      <c r="O68" s="373"/>
      <c r="P68" s="373"/>
      <c r="Q68" s="374"/>
      <c r="R68" s="179"/>
      <c r="S68" s="372"/>
      <c r="T68" s="373"/>
      <c r="U68" s="374"/>
      <c r="V68" s="278"/>
      <c r="W68" s="372"/>
      <c r="X68" s="373"/>
      <c r="Y68" s="373"/>
      <c r="Z68" s="374"/>
      <c r="AA68" s="12"/>
      <c r="AB68" s="276"/>
      <c r="AC68" s="12"/>
      <c r="AD68" s="378"/>
      <c r="AE68" s="379"/>
      <c r="AF68" s="379"/>
      <c r="AG68" s="379"/>
      <c r="AH68" s="379"/>
      <c r="AI68" s="379"/>
      <c r="AJ68" s="380"/>
      <c r="AK68" s="2"/>
      <c r="AL68" s="2"/>
      <c r="AM68" s="2"/>
      <c r="AN68" s="2"/>
      <c r="AO68" s="2"/>
      <c r="AP68" s="2"/>
      <c r="AQ68" s="2"/>
      <c r="AR68" s="3"/>
      <c r="AS68" s="2"/>
      <c r="AT68" s="181">
        <f t="shared" si="1"/>
        <v>13</v>
      </c>
    </row>
    <row r="69" spans="1:46" ht="15" customHeight="1">
      <c r="A69" s="226">
        <f t="shared" si="0"/>
        <v>4</v>
      </c>
      <c r="B69" s="22"/>
      <c r="C69" s="2"/>
      <c r="D69" s="229"/>
      <c r="E69" s="277"/>
      <c r="F69" s="371"/>
      <c r="G69" s="371"/>
      <c r="H69" s="371"/>
      <c r="I69" s="177"/>
      <c r="J69" s="234"/>
      <c r="K69" s="177"/>
      <c r="L69" s="235"/>
      <c r="M69" s="177"/>
      <c r="N69" s="372"/>
      <c r="O69" s="373"/>
      <c r="P69" s="373"/>
      <c r="Q69" s="374"/>
      <c r="R69" s="179"/>
      <c r="S69" s="372"/>
      <c r="T69" s="373"/>
      <c r="U69" s="374"/>
      <c r="V69" s="278"/>
      <c r="W69" s="372"/>
      <c r="X69" s="373"/>
      <c r="Y69" s="373"/>
      <c r="Z69" s="374"/>
      <c r="AA69" s="12"/>
      <c r="AB69" s="276"/>
      <c r="AC69" s="12"/>
      <c r="AD69" s="378"/>
      <c r="AE69" s="379"/>
      <c r="AF69" s="379"/>
      <c r="AG69" s="379"/>
      <c r="AH69" s="379"/>
      <c r="AI69" s="379"/>
      <c r="AJ69" s="380"/>
      <c r="AK69" s="2"/>
      <c r="AL69" s="2"/>
      <c r="AM69" s="2"/>
      <c r="AN69" s="2"/>
      <c r="AO69" s="2"/>
      <c r="AP69" s="2"/>
      <c r="AQ69" s="2"/>
      <c r="AR69" s="3"/>
      <c r="AS69" s="2"/>
      <c r="AT69" s="181">
        <f t="shared" si="1"/>
        <v>14</v>
      </c>
    </row>
    <row r="70" spans="1:46" ht="15" customHeight="1">
      <c r="A70" s="226">
        <f t="shared" si="0"/>
        <v>4</v>
      </c>
      <c r="B70" s="22"/>
      <c r="C70" s="2"/>
      <c r="D70" s="229"/>
      <c r="E70" s="277"/>
      <c r="F70" s="371"/>
      <c r="G70" s="371"/>
      <c r="H70" s="371"/>
      <c r="I70" s="177"/>
      <c r="J70" s="234"/>
      <c r="K70" s="177"/>
      <c r="L70" s="235"/>
      <c r="M70" s="177"/>
      <c r="N70" s="372"/>
      <c r="O70" s="373"/>
      <c r="P70" s="373"/>
      <c r="Q70" s="374"/>
      <c r="R70" s="179"/>
      <c r="S70" s="372"/>
      <c r="T70" s="373"/>
      <c r="U70" s="374"/>
      <c r="V70" s="278"/>
      <c r="W70" s="372"/>
      <c r="X70" s="373"/>
      <c r="Y70" s="373"/>
      <c r="Z70" s="374"/>
      <c r="AA70" s="12"/>
      <c r="AB70" s="276"/>
      <c r="AC70" s="12"/>
      <c r="AD70" s="378"/>
      <c r="AE70" s="379"/>
      <c r="AF70" s="379"/>
      <c r="AG70" s="379"/>
      <c r="AH70" s="379"/>
      <c r="AI70" s="379"/>
      <c r="AJ70" s="380"/>
      <c r="AK70" s="2"/>
      <c r="AL70" s="2"/>
      <c r="AM70" s="2"/>
      <c r="AN70" s="2"/>
      <c r="AO70" s="2"/>
      <c r="AP70" s="2"/>
      <c r="AQ70" s="2"/>
      <c r="AR70" s="3"/>
      <c r="AS70" s="2"/>
      <c r="AT70" s="181">
        <f t="shared" si="1"/>
        <v>15</v>
      </c>
    </row>
    <row r="71" spans="1:46" ht="15" customHeight="1">
      <c r="A71" s="226">
        <f t="shared" si="0"/>
        <v>4</v>
      </c>
      <c r="B71" s="22"/>
      <c r="C71" s="2"/>
      <c r="D71" s="229"/>
      <c r="E71" s="277"/>
      <c r="F71" s="371"/>
      <c r="G71" s="371"/>
      <c r="H71" s="371"/>
      <c r="I71" s="177"/>
      <c r="J71" s="234"/>
      <c r="K71" s="177"/>
      <c r="L71" s="235"/>
      <c r="M71" s="177"/>
      <c r="N71" s="372"/>
      <c r="O71" s="373"/>
      <c r="P71" s="373"/>
      <c r="Q71" s="374"/>
      <c r="R71" s="179"/>
      <c r="S71" s="372"/>
      <c r="T71" s="373"/>
      <c r="U71" s="374"/>
      <c r="V71" s="278"/>
      <c r="W71" s="372"/>
      <c r="X71" s="373"/>
      <c r="Y71" s="373"/>
      <c r="Z71" s="374"/>
      <c r="AA71" s="12"/>
      <c r="AB71" s="276"/>
      <c r="AC71" s="12"/>
      <c r="AD71" s="378"/>
      <c r="AE71" s="379"/>
      <c r="AF71" s="379"/>
      <c r="AG71" s="379"/>
      <c r="AH71" s="379"/>
      <c r="AI71" s="379"/>
      <c r="AJ71" s="380"/>
      <c r="AK71" s="2"/>
      <c r="AL71" s="2"/>
      <c r="AM71" s="2"/>
      <c r="AN71" s="2"/>
      <c r="AO71" s="2"/>
      <c r="AP71" s="2"/>
      <c r="AQ71" s="2"/>
      <c r="AR71" s="3"/>
      <c r="AS71" s="2"/>
      <c r="AT71" s="181">
        <f t="shared" si="1"/>
        <v>16</v>
      </c>
    </row>
    <row r="72" spans="1:46" ht="15" customHeight="1">
      <c r="A72" s="226">
        <f t="shared" si="0"/>
        <v>4</v>
      </c>
      <c r="B72" s="22"/>
      <c r="C72" s="2"/>
      <c r="D72" s="229"/>
      <c r="E72" s="277"/>
      <c r="F72" s="371"/>
      <c r="G72" s="371"/>
      <c r="H72" s="371"/>
      <c r="I72" s="177"/>
      <c r="J72" s="234"/>
      <c r="K72" s="177"/>
      <c r="L72" s="235"/>
      <c r="M72" s="177"/>
      <c r="N72" s="372"/>
      <c r="O72" s="373"/>
      <c r="P72" s="373"/>
      <c r="Q72" s="374"/>
      <c r="R72" s="179"/>
      <c r="S72" s="372"/>
      <c r="T72" s="373"/>
      <c r="U72" s="374"/>
      <c r="V72" s="278"/>
      <c r="W72" s="372"/>
      <c r="X72" s="373"/>
      <c r="Y72" s="373"/>
      <c r="Z72" s="374"/>
      <c r="AA72" s="12"/>
      <c r="AB72" s="276"/>
      <c r="AC72" s="12"/>
      <c r="AD72" s="378"/>
      <c r="AE72" s="379"/>
      <c r="AF72" s="379"/>
      <c r="AG72" s="379"/>
      <c r="AH72" s="379"/>
      <c r="AI72" s="379"/>
      <c r="AJ72" s="380"/>
      <c r="AK72" s="2"/>
      <c r="AL72" s="2"/>
      <c r="AM72" s="2"/>
      <c r="AN72" s="2"/>
      <c r="AO72" s="2"/>
      <c r="AP72" s="2"/>
      <c r="AQ72" s="2"/>
      <c r="AR72" s="3"/>
      <c r="AS72" s="2"/>
      <c r="AT72" s="181">
        <f t="shared" si="1"/>
        <v>17</v>
      </c>
    </row>
    <row r="73" spans="1:46" ht="15" customHeight="1">
      <c r="A73" s="226">
        <f t="shared" si="0"/>
        <v>4</v>
      </c>
      <c r="B73" s="22"/>
      <c r="C73" s="2"/>
      <c r="D73" s="229"/>
      <c r="E73" s="277"/>
      <c r="F73" s="371"/>
      <c r="G73" s="371"/>
      <c r="H73" s="371"/>
      <c r="I73" s="177"/>
      <c r="J73" s="234"/>
      <c r="K73" s="177"/>
      <c r="L73" s="235"/>
      <c r="M73" s="177"/>
      <c r="N73" s="372"/>
      <c r="O73" s="373"/>
      <c r="P73" s="373"/>
      <c r="Q73" s="374"/>
      <c r="R73" s="179"/>
      <c r="S73" s="372"/>
      <c r="T73" s="373"/>
      <c r="U73" s="374"/>
      <c r="V73" s="278"/>
      <c r="W73" s="372"/>
      <c r="X73" s="373"/>
      <c r="Y73" s="373"/>
      <c r="Z73" s="374"/>
      <c r="AA73" s="12"/>
      <c r="AB73" s="276"/>
      <c r="AC73" s="12"/>
      <c r="AD73" s="378"/>
      <c r="AE73" s="379"/>
      <c r="AF73" s="379"/>
      <c r="AG73" s="379"/>
      <c r="AH73" s="379"/>
      <c r="AI73" s="379"/>
      <c r="AJ73" s="380"/>
      <c r="AK73" s="2"/>
      <c r="AL73" s="2"/>
      <c r="AM73" s="2"/>
      <c r="AN73" s="2"/>
      <c r="AO73" s="2"/>
      <c r="AP73" s="2"/>
      <c r="AQ73" s="2"/>
      <c r="AR73" s="3"/>
      <c r="AS73" s="2"/>
      <c r="AT73" s="181">
        <f t="shared" si="1"/>
        <v>18</v>
      </c>
    </row>
    <row r="74" spans="1:46" ht="15" customHeight="1">
      <c r="A74" s="226">
        <f t="shared" si="0"/>
        <v>4</v>
      </c>
      <c r="B74" s="22"/>
      <c r="C74" s="2"/>
      <c r="D74" s="229"/>
      <c r="E74" s="277"/>
      <c r="F74" s="371"/>
      <c r="G74" s="371"/>
      <c r="H74" s="371"/>
      <c r="I74" s="177"/>
      <c r="J74" s="234"/>
      <c r="K74" s="177"/>
      <c r="L74" s="235"/>
      <c r="M74" s="177"/>
      <c r="N74" s="372"/>
      <c r="O74" s="373"/>
      <c r="P74" s="373"/>
      <c r="Q74" s="374"/>
      <c r="R74" s="179"/>
      <c r="S74" s="372"/>
      <c r="T74" s="373"/>
      <c r="U74" s="374"/>
      <c r="V74" s="278"/>
      <c r="W74" s="372"/>
      <c r="X74" s="373"/>
      <c r="Y74" s="373"/>
      <c r="Z74" s="374"/>
      <c r="AA74" s="12"/>
      <c r="AB74" s="276"/>
      <c r="AC74" s="12"/>
      <c r="AD74" s="378"/>
      <c r="AE74" s="379"/>
      <c r="AF74" s="379"/>
      <c r="AG74" s="379"/>
      <c r="AH74" s="379"/>
      <c r="AI74" s="379"/>
      <c r="AJ74" s="380"/>
      <c r="AK74" s="2"/>
      <c r="AL74" s="2"/>
      <c r="AM74" s="2"/>
      <c r="AN74" s="2"/>
      <c r="AO74" s="2"/>
      <c r="AP74" s="2"/>
      <c r="AQ74" s="2"/>
      <c r="AR74" s="3"/>
      <c r="AS74" s="2"/>
      <c r="AT74" s="181">
        <f t="shared" si="1"/>
        <v>19</v>
      </c>
    </row>
    <row r="75" spans="1:46" ht="15" customHeight="1">
      <c r="A75" s="226">
        <f t="shared" si="0"/>
        <v>4</v>
      </c>
      <c r="B75" s="22"/>
      <c r="C75" s="2"/>
      <c r="D75" s="229"/>
      <c r="E75" s="277"/>
      <c r="F75" s="371"/>
      <c r="G75" s="371"/>
      <c r="H75" s="371"/>
      <c r="I75" s="177"/>
      <c r="J75" s="234"/>
      <c r="K75" s="177"/>
      <c r="L75" s="235"/>
      <c r="M75" s="177"/>
      <c r="N75" s="372"/>
      <c r="O75" s="373"/>
      <c r="P75" s="373"/>
      <c r="Q75" s="374"/>
      <c r="R75" s="179"/>
      <c r="S75" s="372"/>
      <c r="T75" s="373"/>
      <c r="U75" s="374"/>
      <c r="V75" s="278"/>
      <c r="W75" s="372"/>
      <c r="X75" s="373"/>
      <c r="Y75" s="373"/>
      <c r="Z75" s="374"/>
      <c r="AA75" s="12"/>
      <c r="AB75" s="276"/>
      <c r="AC75" s="12"/>
      <c r="AD75" s="378"/>
      <c r="AE75" s="379"/>
      <c r="AF75" s="379"/>
      <c r="AG75" s="379"/>
      <c r="AH75" s="379"/>
      <c r="AI75" s="379"/>
      <c r="AJ75" s="380"/>
      <c r="AK75" s="2"/>
      <c r="AL75" s="2"/>
      <c r="AM75" s="2"/>
      <c r="AN75" s="2"/>
      <c r="AO75" s="2"/>
      <c r="AP75" s="2"/>
      <c r="AQ75" s="2"/>
      <c r="AR75" s="3"/>
      <c r="AS75" s="2"/>
      <c r="AT75" s="181">
        <f t="shared" si="1"/>
        <v>20</v>
      </c>
    </row>
    <row r="76" spans="1:46" ht="15" customHeight="1">
      <c r="A76" s="226">
        <f t="shared" si="0"/>
        <v>4</v>
      </c>
      <c r="B76" s="22"/>
      <c r="C76" s="2"/>
      <c r="D76" s="229"/>
      <c r="E76" s="277"/>
      <c r="F76" s="371"/>
      <c r="G76" s="371"/>
      <c r="H76" s="371"/>
      <c r="I76" s="177"/>
      <c r="J76" s="234"/>
      <c r="K76" s="177"/>
      <c r="L76" s="235"/>
      <c r="M76" s="177"/>
      <c r="N76" s="372"/>
      <c r="O76" s="373"/>
      <c r="P76" s="373"/>
      <c r="Q76" s="374"/>
      <c r="R76" s="179"/>
      <c r="S76" s="372"/>
      <c r="T76" s="373"/>
      <c r="U76" s="374"/>
      <c r="V76" s="278"/>
      <c r="W76" s="372"/>
      <c r="X76" s="373"/>
      <c r="Y76" s="373"/>
      <c r="Z76" s="374"/>
      <c r="AA76" s="12"/>
      <c r="AB76" s="276"/>
      <c r="AC76" s="12"/>
      <c r="AD76" s="378"/>
      <c r="AE76" s="379"/>
      <c r="AF76" s="379"/>
      <c r="AG76" s="379"/>
      <c r="AH76" s="379"/>
      <c r="AI76" s="379"/>
      <c r="AJ76" s="380"/>
      <c r="AK76" s="2"/>
      <c r="AL76" s="2"/>
      <c r="AM76" s="2"/>
      <c r="AN76" s="2"/>
      <c r="AO76" s="2"/>
      <c r="AP76" s="2"/>
      <c r="AQ76" s="2"/>
      <c r="AR76" s="3"/>
      <c r="AS76" s="2"/>
      <c r="AT76" s="181">
        <f t="shared" si="1"/>
        <v>21</v>
      </c>
    </row>
    <row r="77" spans="1:46" ht="15" customHeight="1">
      <c r="A77" s="226">
        <f t="shared" si="0"/>
        <v>4</v>
      </c>
      <c r="B77" s="22"/>
      <c r="C77" s="2"/>
      <c r="D77" s="229"/>
      <c r="E77" s="277"/>
      <c r="F77" s="371"/>
      <c r="G77" s="371"/>
      <c r="H77" s="371"/>
      <c r="I77" s="177"/>
      <c r="J77" s="234"/>
      <c r="K77" s="177"/>
      <c r="L77" s="235"/>
      <c r="M77" s="177"/>
      <c r="N77" s="372"/>
      <c r="O77" s="373"/>
      <c r="P77" s="373"/>
      <c r="Q77" s="374"/>
      <c r="R77" s="179"/>
      <c r="S77" s="372"/>
      <c r="T77" s="373"/>
      <c r="U77" s="374"/>
      <c r="V77" s="278"/>
      <c r="W77" s="372"/>
      <c r="X77" s="373"/>
      <c r="Y77" s="373"/>
      <c r="Z77" s="374"/>
      <c r="AA77" s="12"/>
      <c r="AB77" s="276"/>
      <c r="AC77" s="12"/>
      <c r="AD77" s="378"/>
      <c r="AE77" s="379"/>
      <c r="AF77" s="379"/>
      <c r="AG77" s="379"/>
      <c r="AH77" s="379"/>
      <c r="AI77" s="379"/>
      <c r="AJ77" s="380"/>
      <c r="AK77" s="2"/>
      <c r="AL77" s="2"/>
      <c r="AM77" s="2"/>
      <c r="AN77" s="2"/>
      <c r="AO77" s="2"/>
      <c r="AP77" s="2"/>
      <c r="AQ77" s="2"/>
      <c r="AR77" s="3"/>
      <c r="AS77" s="2"/>
      <c r="AT77" s="181">
        <f t="shared" si="1"/>
        <v>22</v>
      </c>
    </row>
    <row r="78" spans="1:46" ht="15" customHeight="1">
      <c r="A78" s="226">
        <f t="shared" si="0"/>
        <v>4</v>
      </c>
      <c r="B78" s="22"/>
      <c r="C78" s="2"/>
      <c r="D78" s="229"/>
      <c r="E78" s="14"/>
      <c r="F78" s="371"/>
      <c r="G78" s="371"/>
      <c r="H78" s="371"/>
      <c r="I78" s="14"/>
      <c r="J78" s="234"/>
      <c r="K78" s="14"/>
      <c r="L78" s="235"/>
      <c r="M78" s="14"/>
      <c r="N78" s="372"/>
      <c r="O78" s="373"/>
      <c r="P78" s="373"/>
      <c r="Q78" s="374"/>
      <c r="R78" s="14"/>
      <c r="S78" s="372"/>
      <c r="T78" s="373"/>
      <c r="U78" s="374"/>
      <c r="V78" s="14"/>
      <c r="W78" s="372"/>
      <c r="X78" s="373"/>
      <c r="Y78" s="373"/>
      <c r="Z78" s="374"/>
      <c r="AA78" s="12"/>
      <c r="AB78" s="276"/>
      <c r="AC78" s="12"/>
      <c r="AD78" s="378"/>
      <c r="AE78" s="379"/>
      <c r="AF78" s="379"/>
      <c r="AG78" s="379"/>
      <c r="AH78" s="379"/>
      <c r="AI78" s="379"/>
      <c r="AJ78" s="380"/>
      <c r="AK78" s="2"/>
      <c r="AL78" s="2"/>
      <c r="AM78" s="2"/>
      <c r="AN78" s="2"/>
      <c r="AO78" s="2"/>
      <c r="AP78" s="2"/>
      <c r="AQ78" s="2"/>
      <c r="AR78" s="3"/>
      <c r="AS78" s="2"/>
      <c r="AT78" s="181">
        <f t="shared" si="1"/>
        <v>23</v>
      </c>
    </row>
    <row r="79" spans="1:46" ht="15" customHeight="1">
      <c r="A79" s="226">
        <f t="shared" si="0"/>
        <v>4</v>
      </c>
      <c r="B79" s="22"/>
      <c r="C79" s="2"/>
      <c r="D79" s="229"/>
      <c r="E79" s="14"/>
      <c r="F79" s="371"/>
      <c r="G79" s="371"/>
      <c r="H79" s="371"/>
      <c r="I79" s="14"/>
      <c r="J79" s="234"/>
      <c r="K79" s="14"/>
      <c r="L79" s="235"/>
      <c r="M79" s="14"/>
      <c r="N79" s="372"/>
      <c r="O79" s="373"/>
      <c r="P79" s="373"/>
      <c r="Q79" s="374"/>
      <c r="R79" s="14"/>
      <c r="S79" s="372"/>
      <c r="T79" s="373"/>
      <c r="U79" s="374"/>
      <c r="V79" s="14"/>
      <c r="W79" s="372"/>
      <c r="X79" s="373"/>
      <c r="Y79" s="373"/>
      <c r="Z79" s="374"/>
      <c r="AA79" s="12"/>
      <c r="AB79" s="276"/>
      <c r="AC79" s="12"/>
      <c r="AD79" s="378"/>
      <c r="AE79" s="379"/>
      <c r="AF79" s="379"/>
      <c r="AG79" s="379"/>
      <c r="AH79" s="379"/>
      <c r="AI79" s="379"/>
      <c r="AJ79" s="380"/>
      <c r="AK79" s="2"/>
      <c r="AL79" s="2"/>
      <c r="AM79" s="2"/>
      <c r="AN79" s="2"/>
      <c r="AO79" s="2"/>
      <c r="AP79" s="2"/>
      <c r="AQ79" s="2"/>
      <c r="AR79" s="3"/>
      <c r="AS79" s="2"/>
      <c r="AT79" s="181">
        <f t="shared" si="1"/>
        <v>24</v>
      </c>
    </row>
    <row r="80" spans="1:46" ht="15" customHeight="1">
      <c r="A80" s="226">
        <f t="shared" si="0"/>
        <v>4</v>
      </c>
      <c r="B80" s="22"/>
      <c r="C80" s="2"/>
      <c r="D80" s="229"/>
      <c r="E80" s="14"/>
      <c r="F80" s="371"/>
      <c r="G80" s="371"/>
      <c r="H80" s="371"/>
      <c r="I80" s="14"/>
      <c r="J80" s="234"/>
      <c r="K80" s="14"/>
      <c r="L80" s="235"/>
      <c r="M80" s="14"/>
      <c r="N80" s="372"/>
      <c r="O80" s="373"/>
      <c r="P80" s="373"/>
      <c r="Q80" s="374"/>
      <c r="R80" s="14"/>
      <c r="S80" s="372"/>
      <c r="T80" s="373"/>
      <c r="U80" s="374"/>
      <c r="V80" s="14"/>
      <c r="W80" s="372"/>
      <c r="X80" s="373"/>
      <c r="Y80" s="373"/>
      <c r="Z80" s="374"/>
      <c r="AA80" s="12"/>
      <c r="AB80" s="276"/>
      <c r="AC80" s="12"/>
      <c r="AD80" s="378"/>
      <c r="AE80" s="379"/>
      <c r="AF80" s="379"/>
      <c r="AG80" s="379"/>
      <c r="AH80" s="379"/>
      <c r="AI80" s="379"/>
      <c r="AJ80" s="380"/>
      <c r="AK80" s="2"/>
      <c r="AL80" s="2"/>
      <c r="AM80" s="2"/>
      <c r="AN80" s="2"/>
      <c r="AO80" s="2"/>
      <c r="AP80" s="2"/>
      <c r="AQ80" s="2"/>
      <c r="AR80" s="3"/>
      <c r="AS80" s="2"/>
      <c r="AT80" s="181">
        <f t="shared" si="1"/>
        <v>25</v>
      </c>
    </row>
    <row r="81" spans="1:46" ht="15" customHeight="1">
      <c r="A81" s="226">
        <f t="shared" si="0"/>
        <v>4</v>
      </c>
      <c r="B81" s="22"/>
      <c r="C81" s="2"/>
      <c r="D81" s="229"/>
      <c r="E81" s="14"/>
      <c r="F81" s="371"/>
      <c r="G81" s="371"/>
      <c r="H81" s="371"/>
      <c r="I81" s="14"/>
      <c r="J81" s="234"/>
      <c r="K81" s="14"/>
      <c r="L81" s="235"/>
      <c r="M81" s="14"/>
      <c r="N81" s="372"/>
      <c r="O81" s="373"/>
      <c r="P81" s="373"/>
      <c r="Q81" s="374"/>
      <c r="R81" s="14"/>
      <c r="S81" s="372"/>
      <c r="T81" s="373"/>
      <c r="U81" s="374"/>
      <c r="V81" s="14"/>
      <c r="W81" s="372"/>
      <c r="X81" s="373"/>
      <c r="Y81" s="373"/>
      <c r="Z81" s="374"/>
      <c r="AA81" s="12"/>
      <c r="AB81" s="276"/>
      <c r="AC81" s="12"/>
      <c r="AD81" s="378"/>
      <c r="AE81" s="379"/>
      <c r="AF81" s="379"/>
      <c r="AG81" s="379"/>
      <c r="AH81" s="379"/>
      <c r="AI81" s="379"/>
      <c r="AJ81" s="380"/>
      <c r="AK81" s="2"/>
      <c r="AL81" s="2"/>
      <c r="AM81" s="2"/>
      <c r="AN81" s="2"/>
      <c r="AO81" s="2"/>
      <c r="AP81" s="2"/>
      <c r="AQ81" s="2"/>
      <c r="AR81" s="3"/>
      <c r="AS81" s="2"/>
      <c r="AT81" s="181">
        <f t="shared" si="1"/>
        <v>26</v>
      </c>
    </row>
    <row r="82" spans="1:46" ht="15" customHeight="1">
      <c r="A82" s="226">
        <f t="shared" si="0"/>
        <v>4</v>
      </c>
      <c r="B82" s="22"/>
      <c r="C82" s="2"/>
      <c r="D82" s="229"/>
      <c r="E82" s="14"/>
      <c r="F82" s="371"/>
      <c r="G82" s="371"/>
      <c r="H82" s="371"/>
      <c r="I82" s="14"/>
      <c r="J82" s="234"/>
      <c r="K82" s="14"/>
      <c r="L82" s="235"/>
      <c r="M82" s="14"/>
      <c r="N82" s="372"/>
      <c r="O82" s="373"/>
      <c r="P82" s="373"/>
      <c r="Q82" s="374"/>
      <c r="R82" s="14"/>
      <c r="S82" s="372"/>
      <c r="T82" s="373"/>
      <c r="U82" s="374"/>
      <c r="V82" s="14"/>
      <c r="W82" s="372"/>
      <c r="X82" s="373"/>
      <c r="Y82" s="373"/>
      <c r="Z82" s="374"/>
      <c r="AA82" s="12"/>
      <c r="AB82" s="276"/>
      <c r="AC82" s="12"/>
      <c r="AD82" s="378"/>
      <c r="AE82" s="379"/>
      <c r="AF82" s="379"/>
      <c r="AG82" s="379"/>
      <c r="AH82" s="379"/>
      <c r="AI82" s="379"/>
      <c r="AJ82" s="380"/>
      <c r="AK82" s="2"/>
      <c r="AL82" s="2"/>
      <c r="AM82" s="2"/>
      <c r="AN82" s="2"/>
      <c r="AO82" s="2"/>
      <c r="AP82" s="2"/>
      <c r="AQ82" s="2"/>
      <c r="AR82" s="3"/>
      <c r="AT82" s="181">
        <f t="shared" si="1"/>
        <v>27</v>
      </c>
    </row>
    <row r="83" spans="1:46" ht="15" customHeight="1">
      <c r="A83" s="226">
        <f t="shared" si="0"/>
        <v>4</v>
      </c>
      <c r="B83" s="22"/>
      <c r="C83" s="2"/>
      <c r="D83" s="229"/>
      <c r="E83" s="14"/>
      <c r="F83" s="371"/>
      <c r="G83" s="371"/>
      <c r="H83" s="371"/>
      <c r="I83" s="14"/>
      <c r="J83" s="234"/>
      <c r="K83" s="14"/>
      <c r="L83" s="235"/>
      <c r="M83" s="14"/>
      <c r="N83" s="372"/>
      <c r="O83" s="373"/>
      <c r="P83" s="373"/>
      <c r="Q83" s="374"/>
      <c r="R83" s="14"/>
      <c r="S83" s="372"/>
      <c r="T83" s="373"/>
      <c r="U83" s="374"/>
      <c r="V83" s="14"/>
      <c r="W83" s="372"/>
      <c r="X83" s="373"/>
      <c r="Y83" s="373"/>
      <c r="Z83" s="374"/>
      <c r="AA83" s="12"/>
      <c r="AB83" s="276"/>
      <c r="AC83" s="12"/>
      <c r="AD83" s="378"/>
      <c r="AE83" s="379"/>
      <c r="AF83" s="379"/>
      <c r="AG83" s="379"/>
      <c r="AH83" s="379"/>
      <c r="AI83" s="379"/>
      <c r="AJ83" s="380"/>
      <c r="AK83" s="2"/>
      <c r="AL83" s="2"/>
      <c r="AM83" s="2"/>
      <c r="AN83" s="2"/>
      <c r="AO83" s="2"/>
      <c r="AP83" s="2"/>
      <c r="AQ83" s="2"/>
      <c r="AR83" s="3"/>
      <c r="AT83" s="181">
        <f t="shared" si="1"/>
        <v>28</v>
      </c>
    </row>
    <row r="84" spans="1:46" ht="15" customHeight="1">
      <c r="A84" s="226">
        <f t="shared" si="0"/>
        <v>4</v>
      </c>
      <c r="B84" s="22"/>
      <c r="C84" s="2"/>
      <c r="D84" s="229"/>
      <c r="E84" s="14"/>
      <c r="F84" s="371"/>
      <c r="G84" s="371"/>
      <c r="H84" s="371"/>
      <c r="I84" s="14"/>
      <c r="J84" s="234"/>
      <c r="K84" s="14"/>
      <c r="L84" s="235"/>
      <c r="M84" s="14"/>
      <c r="N84" s="372"/>
      <c r="O84" s="373"/>
      <c r="P84" s="373"/>
      <c r="Q84" s="374"/>
      <c r="R84" s="14"/>
      <c r="S84" s="372"/>
      <c r="T84" s="373"/>
      <c r="U84" s="374"/>
      <c r="V84" s="14"/>
      <c r="W84" s="372"/>
      <c r="X84" s="373"/>
      <c r="Y84" s="373"/>
      <c r="Z84" s="374"/>
      <c r="AA84" s="12"/>
      <c r="AB84" s="276"/>
      <c r="AC84" s="12"/>
      <c r="AD84" s="378"/>
      <c r="AE84" s="379"/>
      <c r="AF84" s="379"/>
      <c r="AG84" s="379"/>
      <c r="AH84" s="379"/>
      <c r="AI84" s="379"/>
      <c r="AJ84" s="380"/>
      <c r="AK84" s="2"/>
      <c r="AL84" s="2"/>
      <c r="AM84" s="2"/>
      <c r="AN84" s="2"/>
      <c r="AO84" s="2"/>
      <c r="AP84" s="2"/>
      <c r="AQ84" s="2"/>
      <c r="AR84" s="3"/>
      <c r="AT84" s="181">
        <f t="shared" si="1"/>
        <v>29</v>
      </c>
    </row>
    <row r="85" spans="1:46" ht="15" customHeight="1">
      <c r="A85" s="226">
        <f t="shared" si="0"/>
        <v>4</v>
      </c>
      <c r="B85" s="22"/>
      <c r="C85" s="2"/>
      <c r="D85" s="229"/>
      <c r="E85" s="14"/>
      <c r="F85" s="371"/>
      <c r="G85" s="371"/>
      <c r="H85" s="371"/>
      <c r="I85" s="14"/>
      <c r="J85" s="234"/>
      <c r="K85" s="14"/>
      <c r="L85" s="235"/>
      <c r="M85" s="14"/>
      <c r="N85" s="372"/>
      <c r="O85" s="373"/>
      <c r="P85" s="373"/>
      <c r="Q85" s="374"/>
      <c r="R85" s="14"/>
      <c r="S85" s="372"/>
      <c r="T85" s="373"/>
      <c r="U85" s="374"/>
      <c r="V85" s="14"/>
      <c r="W85" s="372"/>
      <c r="X85" s="373"/>
      <c r="Y85" s="373"/>
      <c r="Z85" s="374"/>
      <c r="AA85" s="12"/>
      <c r="AB85" s="276"/>
      <c r="AC85" s="12"/>
      <c r="AD85" s="378"/>
      <c r="AE85" s="379"/>
      <c r="AF85" s="379"/>
      <c r="AG85" s="379"/>
      <c r="AH85" s="379"/>
      <c r="AI85" s="379"/>
      <c r="AJ85" s="380"/>
      <c r="AK85" s="2"/>
      <c r="AL85" s="2"/>
      <c r="AM85" s="2"/>
      <c r="AN85" s="2"/>
      <c r="AO85" s="2"/>
      <c r="AP85" s="2"/>
      <c r="AQ85" s="2"/>
      <c r="AR85" s="3"/>
      <c r="AT85" s="181">
        <f t="shared" si="1"/>
        <v>30</v>
      </c>
    </row>
    <row r="86" spans="1:46" ht="15" customHeight="1">
      <c r="A86" s="226">
        <f t="shared" si="0"/>
        <v>4</v>
      </c>
      <c r="B86" s="22"/>
      <c r="C86" s="2"/>
      <c r="D86" s="229"/>
      <c r="E86" s="14"/>
      <c r="F86" s="371"/>
      <c r="G86" s="371"/>
      <c r="H86" s="371"/>
      <c r="I86" s="14"/>
      <c r="J86" s="234"/>
      <c r="K86" s="14"/>
      <c r="L86" s="235"/>
      <c r="M86" s="14"/>
      <c r="N86" s="372"/>
      <c r="O86" s="373"/>
      <c r="P86" s="373"/>
      <c r="Q86" s="374"/>
      <c r="R86" s="14"/>
      <c r="S86" s="372"/>
      <c r="T86" s="373"/>
      <c r="U86" s="374"/>
      <c r="V86" s="14"/>
      <c r="W86" s="372"/>
      <c r="X86" s="373"/>
      <c r="Y86" s="373"/>
      <c r="Z86" s="374"/>
      <c r="AA86" s="12"/>
      <c r="AB86" s="276"/>
      <c r="AC86" s="12"/>
      <c r="AD86" s="378"/>
      <c r="AE86" s="379"/>
      <c r="AF86" s="379"/>
      <c r="AG86" s="379"/>
      <c r="AH86" s="379"/>
      <c r="AI86" s="379"/>
      <c r="AJ86" s="380"/>
      <c r="AK86" s="2"/>
      <c r="AL86" s="2"/>
      <c r="AM86" s="2"/>
      <c r="AN86" s="2"/>
      <c r="AO86" s="2"/>
      <c r="AP86" s="2"/>
      <c r="AQ86" s="2"/>
      <c r="AR86" s="3"/>
      <c r="AT86" s="181">
        <f t="shared" si="1"/>
        <v>31</v>
      </c>
    </row>
    <row r="87" spans="1:46" ht="15" customHeight="1">
      <c r="A87" s="226">
        <f t="shared" si="0"/>
        <v>4</v>
      </c>
      <c r="B87" s="22"/>
      <c r="C87" s="2"/>
      <c r="D87" s="229"/>
      <c r="E87" s="14"/>
      <c r="F87" s="371"/>
      <c r="G87" s="371"/>
      <c r="H87" s="371"/>
      <c r="I87" s="14"/>
      <c r="J87" s="234"/>
      <c r="K87" s="14"/>
      <c r="L87" s="235"/>
      <c r="M87" s="14"/>
      <c r="N87" s="372"/>
      <c r="O87" s="373"/>
      <c r="P87" s="373"/>
      <c r="Q87" s="374"/>
      <c r="R87" s="14"/>
      <c r="S87" s="372"/>
      <c r="T87" s="373"/>
      <c r="U87" s="374"/>
      <c r="V87" s="14"/>
      <c r="W87" s="372"/>
      <c r="X87" s="373"/>
      <c r="Y87" s="373"/>
      <c r="Z87" s="374"/>
      <c r="AA87" s="12"/>
      <c r="AB87" s="276"/>
      <c r="AC87" s="12"/>
      <c r="AD87" s="378"/>
      <c r="AE87" s="379"/>
      <c r="AF87" s="379"/>
      <c r="AG87" s="379"/>
      <c r="AH87" s="379"/>
      <c r="AI87" s="379"/>
      <c r="AJ87" s="380"/>
      <c r="AK87" s="2"/>
      <c r="AL87" s="2"/>
      <c r="AM87" s="2"/>
      <c r="AN87" s="2"/>
      <c r="AO87" s="2"/>
      <c r="AP87" s="2"/>
      <c r="AQ87" s="2"/>
      <c r="AR87" s="3"/>
      <c r="AT87" s="181">
        <f t="shared" si="1"/>
        <v>32</v>
      </c>
    </row>
    <row r="88" spans="1:46" ht="15" customHeight="1">
      <c r="A88" s="226">
        <f t="shared" si="0"/>
        <v>4</v>
      </c>
      <c r="B88" s="22"/>
      <c r="C88" s="2"/>
      <c r="D88" s="229"/>
      <c r="E88" s="14"/>
      <c r="F88" s="371"/>
      <c r="G88" s="371"/>
      <c r="H88" s="371"/>
      <c r="I88" s="14"/>
      <c r="J88" s="234"/>
      <c r="K88" s="14"/>
      <c r="L88" s="235"/>
      <c r="M88" s="14"/>
      <c r="N88" s="372"/>
      <c r="O88" s="373"/>
      <c r="P88" s="373"/>
      <c r="Q88" s="374"/>
      <c r="R88" s="14"/>
      <c r="S88" s="372"/>
      <c r="T88" s="373"/>
      <c r="U88" s="374"/>
      <c r="V88" s="14"/>
      <c r="W88" s="372"/>
      <c r="X88" s="373"/>
      <c r="Y88" s="373"/>
      <c r="Z88" s="374"/>
      <c r="AA88" s="12"/>
      <c r="AB88" s="276"/>
      <c r="AC88" s="12"/>
      <c r="AD88" s="378"/>
      <c r="AE88" s="379"/>
      <c r="AF88" s="379"/>
      <c r="AG88" s="379"/>
      <c r="AH88" s="379"/>
      <c r="AI88" s="379"/>
      <c r="AJ88" s="380"/>
      <c r="AK88" s="2"/>
      <c r="AL88" s="2"/>
      <c r="AM88" s="2"/>
      <c r="AN88" s="2"/>
      <c r="AO88" s="2"/>
      <c r="AP88" s="2"/>
      <c r="AQ88" s="2"/>
      <c r="AR88" s="3"/>
      <c r="AT88" s="181">
        <f t="shared" si="1"/>
        <v>33</v>
      </c>
    </row>
    <row r="89" spans="1:46" ht="15" customHeight="1">
      <c r="A89" s="226">
        <f t="shared" si="0"/>
        <v>4</v>
      </c>
      <c r="B89" s="22"/>
      <c r="C89" s="2"/>
      <c r="D89" s="229"/>
      <c r="E89" s="14"/>
      <c r="F89" s="371"/>
      <c r="G89" s="371"/>
      <c r="H89" s="371"/>
      <c r="I89" s="14"/>
      <c r="J89" s="234"/>
      <c r="K89" s="14"/>
      <c r="L89" s="235"/>
      <c r="M89" s="14"/>
      <c r="N89" s="372"/>
      <c r="O89" s="373"/>
      <c r="P89" s="373"/>
      <c r="Q89" s="374"/>
      <c r="R89" s="14"/>
      <c r="S89" s="372"/>
      <c r="T89" s="373"/>
      <c r="U89" s="374"/>
      <c r="V89" s="14"/>
      <c r="W89" s="372"/>
      <c r="X89" s="373"/>
      <c r="Y89" s="373"/>
      <c r="Z89" s="374"/>
      <c r="AA89" s="12"/>
      <c r="AB89" s="276"/>
      <c r="AC89" s="12"/>
      <c r="AD89" s="378"/>
      <c r="AE89" s="379"/>
      <c r="AF89" s="379"/>
      <c r="AG89" s="379"/>
      <c r="AH89" s="379"/>
      <c r="AI89" s="379"/>
      <c r="AJ89" s="380"/>
      <c r="AK89" s="2"/>
      <c r="AL89" s="2"/>
      <c r="AM89" s="2"/>
      <c r="AN89" s="2"/>
      <c r="AO89" s="2"/>
      <c r="AP89" s="2"/>
      <c r="AQ89" s="2"/>
      <c r="AR89" s="3"/>
      <c r="AT89" s="181">
        <f t="shared" si="1"/>
        <v>34</v>
      </c>
    </row>
    <row r="90" spans="1:46" ht="15" customHeight="1">
      <c r="A90" s="226">
        <f t="shared" si="0"/>
        <v>4</v>
      </c>
      <c r="B90" s="22"/>
      <c r="C90" s="2"/>
      <c r="D90" s="2"/>
      <c r="E90" s="277"/>
      <c r="F90" s="385"/>
      <c r="G90" s="385"/>
      <c r="H90" s="385"/>
      <c r="I90" s="268"/>
      <c r="J90" s="278"/>
      <c r="K90" s="268"/>
      <c r="L90" s="272"/>
      <c r="M90" s="268"/>
      <c r="N90" s="385"/>
      <c r="O90" s="385"/>
      <c r="P90" s="385"/>
      <c r="Q90" s="385"/>
      <c r="R90" s="179"/>
      <c r="S90" s="385"/>
      <c r="T90" s="385"/>
      <c r="U90" s="385"/>
      <c r="V90" s="278"/>
      <c r="W90" s="383"/>
      <c r="X90" s="383"/>
      <c r="Y90" s="383"/>
      <c r="Z90" s="383"/>
      <c r="AA90" s="277"/>
      <c r="AB90" s="272"/>
      <c r="AC90" s="277"/>
      <c r="AD90" s="384"/>
      <c r="AE90" s="384"/>
      <c r="AF90" s="384"/>
      <c r="AG90" s="384"/>
      <c r="AH90" s="384"/>
      <c r="AI90" s="384"/>
      <c r="AJ90" s="384"/>
      <c r="AK90" s="2"/>
      <c r="AL90" s="2"/>
      <c r="AM90" s="2"/>
      <c r="AN90" s="2"/>
      <c r="AO90" s="2"/>
      <c r="AP90" s="2"/>
      <c r="AQ90" s="2"/>
      <c r="AR90" s="273"/>
      <c r="AT90" s="181">
        <f t="shared" si="1"/>
        <v>35</v>
      </c>
    </row>
    <row r="91" spans="1:46" ht="15" customHeight="1">
      <c r="A91" s="226">
        <f t="shared" si="0"/>
        <v>4</v>
      </c>
      <c r="B91" s="22"/>
      <c r="C91" s="2"/>
      <c r="D91" s="2"/>
      <c r="E91" s="277"/>
      <c r="F91" s="385"/>
      <c r="G91" s="385"/>
      <c r="H91" s="385"/>
      <c r="I91" s="268"/>
      <c r="J91" s="278"/>
      <c r="K91" s="268"/>
      <c r="L91" s="272"/>
      <c r="M91" s="268"/>
      <c r="N91" s="385"/>
      <c r="O91" s="385"/>
      <c r="P91" s="385"/>
      <c r="Q91" s="385"/>
      <c r="R91" s="179"/>
      <c r="S91" s="385"/>
      <c r="T91" s="385"/>
      <c r="U91" s="385"/>
      <c r="V91" s="278"/>
      <c r="W91" s="383"/>
      <c r="X91" s="383"/>
      <c r="Y91" s="383"/>
      <c r="Z91" s="383"/>
      <c r="AA91" s="277"/>
      <c r="AB91" s="272"/>
      <c r="AC91" s="277"/>
      <c r="AD91" s="384"/>
      <c r="AE91" s="384"/>
      <c r="AF91" s="384"/>
      <c r="AG91" s="384"/>
      <c r="AH91" s="384"/>
      <c r="AI91" s="384"/>
      <c r="AJ91" s="384"/>
      <c r="AK91" s="2"/>
      <c r="AL91" s="2"/>
      <c r="AM91" s="2"/>
      <c r="AN91" s="2"/>
      <c r="AO91" s="2"/>
      <c r="AP91" s="2"/>
      <c r="AQ91" s="2"/>
      <c r="AR91" s="273"/>
      <c r="AT91" s="181">
        <f t="shared" si="1"/>
        <v>36</v>
      </c>
    </row>
    <row r="92" spans="1:46" ht="15" customHeight="1">
      <c r="A92" s="226">
        <f t="shared" si="0"/>
        <v>4</v>
      </c>
      <c r="B92" s="22"/>
      <c r="C92" s="2"/>
      <c r="D92" s="229"/>
      <c r="E92" s="2"/>
      <c r="F92" s="371"/>
      <c r="G92" s="371"/>
      <c r="H92" s="371"/>
      <c r="I92" s="2"/>
      <c r="J92" s="234"/>
      <c r="K92" s="2"/>
      <c r="L92" s="235"/>
      <c r="M92" s="2"/>
      <c r="N92" s="375"/>
      <c r="O92" s="376"/>
      <c r="P92" s="376"/>
      <c r="Q92" s="377"/>
      <c r="R92" s="2"/>
      <c r="S92" s="372"/>
      <c r="T92" s="373"/>
      <c r="U92" s="374"/>
      <c r="V92" s="2"/>
      <c r="W92" s="372"/>
      <c r="X92" s="373"/>
      <c r="Y92" s="373"/>
      <c r="Z92" s="374"/>
      <c r="AA92" s="2"/>
      <c r="AB92" s="276"/>
      <c r="AC92" s="2"/>
      <c r="AD92" s="378"/>
      <c r="AE92" s="379"/>
      <c r="AF92" s="379"/>
      <c r="AG92" s="379"/>
      <c r="AH92" s="379"/>
      <c r="AI92" s="379"/>
      <c r="AJ92" s="380"/>
      <c r="AK92" s="2"/>
      <c r="AL92" s="2"/>
      <c r="AM92" s="2"/>
      <c r="AN92" s="2"/>
      <c r="AO92" s="2"/>
      <c r="AP92" s="2"/>
      <c r="AQ92" s="2"/>
      <c r="AR92" s="3"/>
      <c r="AT92" s="181">
        <f t="shared" si="1"/>
        <v>37</v>
      </c>
    </row>
    <row r="93" spans="1:46" ht="15" customHeight="1">
      <c r="A93" s="226">
        <f t="shared" si="0"/>
        <v>4</v>
      </c>
      <c r="B93" s="22"/>
      <c r="C93" s="2"/>
      <c r="D93" s="229"/>
      <c r="E93" s="2"/>
      <c r="F93" s="371"/>
      <c r="G93" s="371"/>
      <c r="H93" s="371"/>
      <c r="I93" s="2"/>
      <c r="J93" s="234"/>
      <c r="K93" s="2"/>
      <c r="L93" s="235"/>
      <c r="M93" s="2"/>
      <c r="N93" s="375"/>
      <c r="O93" s="376"/>
      <c r="P93" s="376"/>
      <c r="Q93" s="377"/>
      <c r="R93" s="2"/>
      <c r="S93" s="372"/>
      <c r="T93" s="373"/>
      <c r="U93" s="374"/>
      <c r="V93" s="2"/>
      <c r="W93" s="372"/>
      <c r="X93" s="373"/>
      <c r="Y93" s="373"/>
      <c r="Z93" s="374"/>
      <c r="AA93" s="2"/>
      <c r="AB93" s="276"/>
      <c r="AC93" s="2"/>
      <c r="AD93" s="378"/>
      <c r="AE93" s="379"/>
      <c r="AF93" s="379"/>
      <c r="AG93" s="379"/>
      <c r="AH93" s="379"/>
      <c r="AI93" s="379"/>
      <c r="AJ93" s="380"/>
      <c r="AK93" s="2"/>
      <c r="AL93" s="2"/>
      <c r="AM93" s="2"/>
      <c r="AN93" s="2"/>
      <c r="AO93" s="2"/>
      <c r="AP93" s="2"/>
      <c r="AQ93" s="2"/>
      <c r="AR93" s="3"/>
      <c r="AT93" s="181">
        <f t="shared" si="1"/>
        <v>38</v>
      </c>
    </row>
    <row r="94" spans="1:46" ht="15" customHeight="1">
      <c r="A94" s="226">
        <f t="shared" si="0"/>
        <v>4</v>
      </c>
      <c r="B94" s="22"/>
      <c r="C94" s="2"/>
      <c r="D94" s="229"/>
      <c r="E94" s="2"/>
      <c r="F94" s="371"/>
      <c r="G94" s="371"/>
      <c r="H94" s="371"/>
      <c r="I94" s="2"/>
      <c r="J94" s="234"/>
      <c r="K94" s="2"/>
      <c r="L94" s="235"/>
      <c r="M94" s="2"/>
      <c r="N94" s="375"/>
      <c r="O94" s="376"/>
      <c r="P94" s="376"/>
      <c r="Q94" s="377"/>
      <c r="R94" s="2"/>
      <c r="S94" s="372"/>
      <c r="T94" s="373"/>
      <c r="U94" s="374"/>
      <c r="V94" s="2"/>
      <c r="W94" s="372"/>
      <c r="X94" s="373"/>
      <c r="Y94" s="373"/>
      <c r="Z94" s="374"/>
      <c r="AA94" s="2"/>
      <c r="AB94" s="276"/>
      <c r="AC94" s="2"/>
      <c r="AD94" s="378"/>
      <c r="AE94" s="379"/>
      <c r="AF94" s="379"/>
      <c r="AG94" s="379"/>
      <c r="AH94" s="379"/>
      <c r="AI94" s="379"/>
      <c r="AJ94" s="380"/>
      <c r="AK94" s="2"/>
      <c r="AL94" s="2"/>
      <c r="AM94" s="2"/>
      <c r="AN94" s="2"/>
      <c r="AO94" s="2"/>
      <c r="AP94" s="2"/>
      <c r="AQ94" s="2"/>
      <c r="AR94" s="3"/>
      <c r="AT94" s="181">
        <f t="shared" si="1"/>
        <v>39</v>
      </c>
    </row>
    <row r="95" spans="1:46" ht="15" customHeight="1">
      <c r="A95" s="226">
        <f t="shared" si="0"/>
        <v>4</v>
      </c>
      <c r="B95" s="22"/>
      <c r="C95" s="2"/>
      <c r="D95" s="229"/>
      <c r="E95" s="2"/>
      <c r="F95" s="371"/>
      <c r="G95" s="371"/>
      <c r="H95" s="371"/>
      <c r="I95" s="2"/>
      <c r="J95" s="234"/>
      <c r="K95" s="2"/>
      <c r="L95" s="235"/>
      <c r="M95" s="2"/>
      <c r="N95" s="375"/>
      <c r="O95" s="376"/>
      <c r="P95" s="376"/>
      <c r="Q95" s="377"/>
      <c r="R95" s="2"/>
      <c r="S95" s="372"/>
      <c r="T95" s="373"/>
      <c r="U95" s="374"/>
      <c r="V95" s="2"/>
      <c r="W95" s="372"/>
      <c r="X95" s="373"/>
      <c r="Y95" s="373"/>
      <c r="Z95" s="374"/>
      <c r="AA95" s="2"/>
      <c r="AB95" s="276"/>
      <c r="AC95" s="2"/>
      <c r="AD95" s="378"/>
      <c r="AE95" s="379"/>
      <c r="AF95" s="379"/>
      <c r="AG95" s="379"/>
      <c r="AH95" s="379"/>
      <c r="AI95" s="379"/>
      <c r="AJ95" s="380"/>
      <c r="AK95" s="2"/>
      <c r="AL95" s="2"/>
      <c r="AM95" s="2"/>
      <c r="AN95" s="2"/>
      <c r="AO95" s="2"/>
      <c r="AP95" s="2"/>
      <c r="AQ95" s="2"/>
      <c r="AR95" s="3"/>
      <c r="AT95" s="181">
        <f t="shared" si="1"/>
        <v>40</v>
      </c>
    </row>
    <row r="96" spans="1:46" ht="15" customHeight="1">
      <c r="A96" s="226">
        <f t="shared" si="0"/>
        <v>4</v>
      </c>
      <c r="B96" s="22"/>
      <c r="C96" s="2"/>
      <c r="D96" s="229"/>
      <c r="E96" s="2"/>
      <c r="F96" s="371"/>
      <c r="G96" s="371"/>
      <c r="H96" s="371"/>
      <c r="I96" s="2"/>
      <c r="J96" s="234"/>
      <c r="K96" s="2"/>
      <c r="L96" s="235"/>
      <c r="M96" s="2"/>
      <c r="N96" s="375"/>
      <c r="O96" s="376"/>
      <c r="P96" s="376"/>
      <c r="Q96" s="377"/>
      <c r="R96" s="2"/>
      <c r="S96" s="372"/>
      <c r="T96" s="373"/>
      <c r="U96" s="374"/>
      <c r="V96" s="2"/>
      <c r="W96" s="372"/>
      <c r="X96" s="373"/>
      <c r="Y96" s="373"/>
      <c r="Z96" s="374"/>
      <c r="AA96" s="2"/>
      <c r="AB96" s="276"/>
      <c r="AC96" s="2"/>
      <c r="AD96" s="378"/>
      <c r="AE96" s="379"/>
      <c r="AF96" s="379"/>
      <c r="AG96" s="379"/>
      <c r="AH96" s="379"/>
      <c r="AI96" s="379"/>
      <c r="AJ96" s="380"/>
      <c r="AK96" s="2"/>
      <c r="AL96" s="2"/>
      <c r="AM96" s="2"/>
      <c r="AN96" s="2"/>
      <c r="AO96" s="2"/>
      <c r="AP96" s="2"/>
      <c r="AQ96" s="2"/>
      <c r="AR96" s="3"/>
      <c r="AT96" s="181">
        <f t="shared" si="1"/>
        <v>41</v>
      </c>
    </row>
    <row r="97" spans="1:46" ht="15" customHeight="1">
      <c r="A97" s="226">
        <f t="shared" si="0"/>
        <v>4</v>
      </c>
      <c r="B97" s="22"/>
      <c r="C97" s="2"/>
      <c r="D97" s="229"/>
      <c r="E97" s="2"/>
      <c r="F97" s="371"/>
      <c r="G97" s="371"/>
      <c r="H97" s="371"/>
      <c r="I97" s="2"/>
      <c r="J97" s="234"/>
      <c r="K97" s="2"/>
      <c r="L97" s="235"/>
      <c r="M97" s="2"/>
      <c r="N97" s="375"/>
      <c r="O97" s="376"/>
      <c r="P97" s="376"/>
      <c r="Q97" s="377"/>
      <c r="R97" s="2"/>
      <c r="S97" s="372"/>
      <c r="T97" s="373"/>
      <c r="U97" s="374"/>
      <c r="V97" s="2"/>
      <c r="W97" s="372"/>
      <c r="X97" s="373"/>
      <c r="Y97" s="373"/>
      <c r="Z97" s="374"/>
      <c r="AA97" s="2"/>
      <c r="AB97" s="276"/>
      <c r="AC97" s="2"/>
      <c r="AD97" s="378"/>
      <c r="AE97" s="379"/>
      <c r="AF97" s="379"/>
      <c r="AG97" s="379"/>
      <c r="AH97" s="379"/>
      <c r="AI97" s="379"/>
      <c r="AJ97" s="380"/>
      <c r="AK97" s="2"/>
      <c r="AL97" s="2"/>
      <c r="AM97" s="2"/>
      <c r="AN97" s="2"/>
      <c r="AO97" s="2"/>
      <c r="AP97" s="2"/>
      <c r="AQ97" s="2"/>
      <c r="AR97" s="3"/>
      <c r="AT97" s="181">
        <f t="shared" si="1"/>
        <v>42</v>
      </c>
    </row>
    <row r="98" spans="1:46" ht="15" customHeight="1">
      <c r="A98" s="226">
        <f t="shared" si="0"/>
        <v>4</v>
      </c>
      <c r="B98" s="22"/>
      <c r="C98" s="2"/>
      <c r="D98" s="229"/>
      <c r="E98" s="2"/>
      <c r="F98" s="371"/>
      <c r="G98" s="371"/>
      <c r="H98" s="371"/>
      <c r="I98" s="2"/>
      <c r="J98" s="234"/>
      <c r="K98" s="2"/>
      <c r="L98" s="235"/>
      <c r="M98" s="2"/>
      <c r="N98" s="375"/>
      <c r="O98" s="376"/>
      <c r="P98" s="376"/>
      <c r="Q98" s="377"/>
      <c r="R98" s="2"/>
      <c r="S98" s="372"/>
      <c r="T98" s="373"/>
      <c r="U98" s="374"/>
      <c r="V98" s="2"/>
      <c r="W98" s="372"/>
      <c r="X98" s="373"/>
      <c r="Y98" s="373"/>
      <c r="Z98" s="374"/>
      <c r="AA98" s="2"/>
      <c r="AB98" s="276"/>
      <c r="AC98" s="2"/>
      <c r="AD98" s="378"/>
      <c r="AE98" s="379"/>
      <c r="AF98" s="379"/>
      <c r="AG98" s="379"/>
      <c r="AH98" s="379"/>
      <c r="AI98" s="379"/>
      <c r="AJ98" s="380"/>
      <c r="AK98" s="2"/>
      <c r="AL98" s="2"/>
      <c r="AM98" s="2"/>
      <c r="AN98" s="2"/>
      <c r="AO98" s="2"/>
      <c r="AP98" s="2"/>
      <c r="AQ98" s="2"/>
      <c r="AR98" s="3"/>
      <c r="AT98" s="181">
        <f t="shared" si="1"/>
        <v>43</v>
      </c>
    </row>
    <row r="99" spans="1:46" ht="15" customHeight="1">
      <c r="A99" s="226">
        <f t="shared" si="0"/>
        <v>4</v>
      </c>
      <c r="B99" s="22"/>
      <c r="C99" s="2"/>
      <c r="D99" s="229"/>
      <c r="E99" s="2"/>
      <c r="F99" s="371"/>
      <c r="G99" s="371"/>
      <c r="H99" s="371"/>
      <c r="I99" s="2"/>
      <c r="J99" s="234"/>
      <c r="K99" s="2"/>
      <c r="L99" s="235"/>
      <c r="M99" s="2"/>
      <c r="N99" s="375"/>
      <c r="O99" s="376"/>
      <c r="P99" s="376"/>
      <c r="Q99" s="377"/>
      <c r="R99" s="2"/>
      <c r="S99" s="372"/>
      <c r="T99" s="373"/>
      <c r="U99" s="374"/>
      <c r="V99" s="2"/>
      <c r="W99" s="372"/>
      <c r="X99" s="373"/>
      <c r="Y99" s="373"/>
      <c r="Z99" s="374"/>
      <c r="AA99" s="2"/>
      <c r="AB99" s="276"/>
      <c r="AC99" s="2"/>
      <c r="AD99" s="378"/>
      <c r="AE99" s="379"/>
      <c r="AF99" s="379"/>
      <c r="AG99" s="379"/>
      <c r="AH99" s="379"/>
      <c r="AI99" s="379"/>
      <c r="AJ99" s="380"/>
      <c r="AK99" s="2"/>
      <c r="AL99" s="2"/>
      <c r="AM99" s="2"/>
      <c r="AN99" s="2"/>
      <c r="AO99" s="2"/>
      <c r="AP99" s="2"/>
      <c r="AQ99" s="2"/>
      <c r="AR99" s="3"/>
      <c r="AT99" s="181">
        <f t="shared" si="1"/>
        <v>44</v>
      </c>
    </row>
    <row r="100" spans="1:46" ht="15" customHeight="1">
      <c r="A100" s="226">
        <f t="shared" si="0"/>
        <v>4</v>
      </c>
      <c r="B100" s="22"/>
      <c r="C100" s="2"/>
      <c r="D100" s="229"/>
      <c r="E100" s="2"/>
      <c r="F100" s="371"/>
      <c r="G100" s="371"/>
      <c r="H100" s="371"/>
      <c r="I100" s="2"/>
      <c r="J100" s="234"/>
      <c r="K100" s="2"/>
      <c r="L100" s="235"/>
      <c r="M100" s="2"/>
      <c r="N100" s="375"/>
      <c r="O100" s="376"/>
      <c r="P100" s="376"/>
      <c r="Q100" s="377"/>
      <c r="R100" s="2"/>
      <c r="S100" s="372"/>
      <c r="T100" s="373"/>
      <c r="U100" s="374"/>
      <c r="V100" s="2"/>
      <c r="W100" s="372"/>
      <c r="X100" s="373"/>
      <c r="Y100" s="373"/>
      <c r="Z100" s="374"/>
      <c r="AA100" s="2"/>
      <c r="AB100" s="276"/>
      <c r="AC100" s="2"/>
      <c r="AD100" s="378"/>
      <c r="AE100" s="379"/>
      <c r="AF100" s="379"/>
      <c r="AG100" s="379"/>
      <c r="AH100" s="379"/>
      <c r="AI100" s="379"/>
      <c r="AJ100" s="380"/>
      <c r="AK100" s="2"/>
      <c r="AL100" s="2"/>
      <c r="AM100" s="2"/>
      <c r="AN100" s="2"/>
      <c r="AO100" s="2"/>
      <c r="AP100" s="2"/>
      <c r="AQ100" s="2"/>
      <c r="AR100" s="3"/>
      <c r="AT100" s="181">
        <f t="shared" si="1"/>
        <v>45</v>
      </c>
    </row>
    <row r="101" spans="1:46" ht="15" customHeight="1">
      <c r="A101" s="226">
        <f t="shared" si="0"/>
        <v>4</v>
      </c>
      <c r="B101" s="22"/>
      <c r="C101" s="2"/>
      <c r="D101" s="229"/>
      <c r="E101" s="2"/>
      <c r="F101" s="371"/>
      <c r="G101" s="371"/>
      <c r="H101" s="371"/>
      <c r="I101" s="2"/>
      <c r="J101" s="234"/>
      <c r="K101" s="2"/>
      <c r="L101" s="235"/>
      <c r="M101" s="2"/>
      <c r="N101" s="375"/>
      <c r="O101" s="376"/>
      <c r="P101" s="376"/>
      <c r="Q101" s="377"/>
      <c r="R101" s="2"/>
      <c r="S101" s="372"/>
      <c r="T101" s="373"/>
      <c r="U101" s="374"/>
      <c r="V101" s="2"/>
      <c r="W101" s="372"/>
      <c r="X101" s="373"/>
      <c r="Y101" s="373"/>
      <c r="Z101" s="374"/>
      <c r="AA101" s="2"/>
      <c r="AB101" s="276"/>
      <c r="AC101" s="2"/>
      <c r="AD101" s="378"/>
      <c r="AE101" s="379"/>
      <c r="AF101" s="379"/>
      <c r="AG101" s="379"/>
      <c r="AH101" s="379"/>
      <c r="AI101" s="379"/>
      <c r="AJ101" s="380"/>
      <c r="AK101" s="2"/>
      <c r="AL101" s="2"/>
      <c r="AM101" s="2"/>
      <c r="AN101" s="2"/>
      <c r="AO101" s="2"/>
      <c r="AP101" s="2"/>
      <c r="AQ101" s="2"/>
      <c r="AR101" s="3"/>
      <c r="AT101" s="181">
        <f t="shared" si="1"/>
        <v>46</v>
      </c>
    </row>
    <row r="102" spans="1:46" ht="15" customHeight="1">
      <c r="A102" s="226">
        <f t="shared" si="0"/>
        <v>4</v>
      </c>
      <c r="B102" s="22"/>
      <c r="C102" s="2"/>
      <c r="D102" s="229"/>
      <c r="E102" s="2"/>
      <c r="F102" s="371"/>
      <c r="G102" s="371"/>
      <c r="H102" s="371"/>
      <c r="I102" s="2"/>
      <c r="J102" s="234"/>
      <c r="K102" s="2"/>
      <c r="L102" s="235"/>
      <c r="M102" s="2"/>
      <c r="N102" s="375"/>
      <c r="O102" s="376"/>
      <c r="P102" s="376"/>
      <c r="Q102" s="377"/>
      <c r="R102" s="2"/>
      <c r="S102" s="372"/>
      <c r="T102" s="373"/>
      <c r="U102" s="374"/>
      <c r="V102" s="2"/>
      <c r="W102" s="372"/>
      <c r="X102" s="373"/>
      <c r="Y102" s="373"/>
      <c r="Z102" s="374"/>
      <c r="AA102" s="2"/>
      <c r="AB102" s="276"/>
      <c r="AC102" s="2"/>
      <c r="AD102" s="378"/>
      <c r="AE102" s="379"/>
      <c r="AF102" s="379"/>
      <c r="AG102" s="379"/>
      <c r="AH102" s="379"/>
      <c r="AI102" s="379"/>
      <c r="AJ102" s="380"/>
      <c r="AK102" s="2"/>
      <c r="AL102" s="2"/>
      <c r="AM102" s="2"/>
      <c r="AN102" s="2"/>
      <c r="AO102" s="2"/>
      <c r="AP102" s="2"/>
      <c r="AQ102" s="2"/>
      <c r="AR102" s="3"/>
      <c r="AT102" s="181">
        <f t="shared" si="1"/>
        <v>47</v>
      </c>
    </row>
    <row r="103" spans="1:46" ht="15" customHeight="1">
      <c r="A103" s="226">
        <f t="shared" si="0"/>
        <v>4</v>
      </c>
      <c r="B103" s="22"/>
      <c r="C103" s="2"/>
      <c r="D103" s="229"/>
      <c r="E103" s="2"/>
      <c r="F103" s="371"/>
      <c r="G103" s="371"/>
      <c r="H103" s="371"/>
      <c r="I103" s="2"/>
      <c r="J103" s="234"/>
      <c r="K103" s="2"/>
      <c r="L103" s="235"/>
      <c r="M103" s="2"/>
      <c r="N103" s="375"/>
      <c r="O103" s="376"/>
      <c r="P103" s="376"/>
      <c r="Q103" s="377"/>
      <c r="R103" s="2"/>
      <c r="S103" s="372"/>
      <c r="T103" s="373"/>
      <c r="U103" s="374"/>
      <c r="V103" s="2"/>
      <c r="W103" s="372"/>
      <c r="X103" s="373"/>
      <c r="Y103" s="373"/>
      <c r="Z103" s="374"/>
      <c r="AA103" s="2"/>
      <c r="AB103" s="276"/>
      <c r="AC103" s="2"/>
      <c r="AD103" s="378"/>
      <c r="AE103" s="379"/>
      <c r="AF103" s="379"/>
      <c r="AG103" s="379"/>
      <c r="AH103" s="379"/>
      <c r="AI103" s="379"/>
      <c r="AJ103" s="380"/>
      <c r="AK103" s="2"/>
      <c r="AL103" s="2"/>
      <c r="AM103" s="2"/>
      <c r="AN103" s="2"/>
      <c r="AO103" s="2"/>
      <c r="AP103" s="2"/>
      <c r="AQ103" s="2"/>
      <c r="AR103" s="3"/>
      <c r="AT103" s="181">
        <f t="shared" si="1"/>
        <v>48</v>
      </c>
    </row>
    <row r="104" spans="1:46" ht="15" customHeight="1">
      <c r="A104" s="226">
        <f t="shared" si="0"/>
        <v>4</v>
      </c>
      <c r="B104" s="22"/>
      <c r="C104" s="2"/>
      <c r="D104" s="229"/>
      <c r="E104" s="2"/>
      <c r="F104" s="371"/>
      <c r="G104" s="371"/>
      <c r="H104" s="371"/>
      <c r="I104" s="2"/>
      <c r="J104" s="234"/>
      <c r="K104" s="2"/>
      <c r="L104" s="235"/>
      <c r="M104" s="2"/>
      <c r="N104" s="375"/>
      <c r="O104" s="376"/>
      <c r="P104" s="376"/>
      <c r="Q104" s="377"/>
      <c r="R104" s="2"/>
      <c r="S104" s="372"/>
      <c r="T104" s="373"/>
      <c r="U104" s="374"/>
      <c r="V104" s="2"/>
      <c r="W104" s="372"/>
      <c r="X104" s="373"/>
      <c r="Y104" s="373"/>
      <c r="Z104" s="374"/>
      <c r="AA104" s="2"/>
      <c r="AB104" s="276"/>
      <c r="AC104" s="2"/>
      <c r="AD104" s="378"/>
      <c r="AE104" s="379"/>
      <c r="AF104" s="379"/>
      <c r="AG104" s="379"/>
      <c r="AH104" s="379"/>
      <c r="AI104" s="379"/>
      <c r="AJ104" s="380"/>
      <c r="AK104" s="2"/>
      <c r="AL104" s="2"/>
      <c r="AM104" s="2"/>
      <c r="AN104" s="2"/>
      <c r="AO104" s="2"/>
      <c r="AP104" s="2"/>
      <c r="AQ104" s="2"/>
      <c r="AR104" s="3"/>
      <c r="AT104" s="181">
        <f t="shared" si="1"/>
        <v>49</v>
      </c>
    </row>
    <row r="105" spans="1:46" ht="15" customHeight="1">
      <c r="A105" s="226">
        <f t="shared" si="0"/>
        <v>4</v>
      </c>
      <c r="B105" s="22"/>
      <c r="C105" s="2"/>
      <c r="D105" s="229"/>
      <c r="E105" s="2"/>
      <c r="F105" s="371"/>
      <c r="G105" s="371"/>
      <c r="H105" s="371"/>
      <c r="I105" s="2"/>
      <c r="J105" s="234"/>
      <c r="K105" s="2"/>
      <c r="L105" s="235"/>
      <c r="M105" s="2"/>
      <c r="N105" s="375"/>
      <c r="O105" s="376"/>
      <c r="P105" s="376"/>
      <c r="Q105" s="377"/>
      <c r="R105" s="2"/>
      <c r="S105" s="372"/>
      <c r="T105" s="373"/>
      <c r="U105" s="374"/>
      <c r="V105" s="2"/>
      <c r="W105" s="372"/>
      <c r="X105" s="373"/>
      <c r="Y105" s="373"/>
      <c r="Z105" s="374"/>
      <c r="AA105" s="2"/>
      <c r="AB105" s="276"/>
      <c r="AC105" s="2"/>
      <c r="AD105" s="378"/>
      <c r="AE105" s="379"/>
      <c r="AF105" s="379"/>
      <c r="AG105" s="379"/>
      <c r="AH105" s="379"/>
      <c r="AI105" s="379"/>
      <c r="AJ105" s="380"/>
      <c r="AK105" s="2"/>
      <c r="AL105" s="2"/>
      <c r="AM105" s="2"/>
      <c r="AN105" s="2"/>
      <c r="AO105" s="2"/>
      <c r="AP105" s="2"/>
      <c r="AQ105" s="2"/>
      <c r="AR105" s="3"/>
      <c r="AT105" s="181">
        <f t="shared" si="1"/>
        <v>50</v>
      </c>
    </row>
    <row r="106" spans="1:46" ht="15" customHeight="1">
      <c r="A106" s="226">
        <f t="shared" si="0"/>
        <v>4</v>
      </c>
      <c r="B106" s="22"/>
      <c r="C106" s="2"/>
      <c r="D106" s="229"/>
      <c r="E106" s="2"/>
      <c r="F106" s="371"/>
      <c r="G106" s="371"/>
      <c r="H106" s="371"/>
      <c r="I106" s="2"/>
      <c r="J106" s="234"/>
      <c r="K106" s="2"/>
      <c r="L106" s="235"/>
      <c r="M106" s="2"/>
      <c r="N106" s="375"/>
      <c r="O106" s="376"/>
      <c r="P106" s="376"/>
      <c r="Q106" s="377"/>
      <c r="R106" s="2"/>
      <c r="S106" s="372"/>
      <c r="T106" s="373"/>
      <c r="U106" s="374"/>
      <c r="V106" s="2"/>
      <c r="W106" s="372"/>
      <c r="X106" s="373"/>
      <c r="Y106" s="373"/>
      <c r="Z106" s="374"/>
      <c r="AA106" s="2"/>
      <c r="AB106" s="276"/>
      <c r="AC106" s="2"/>
      <c r="AD106" s="378"/>
      <c r="AE106" s="379"/>
      <c r="AF106" s="379"/>
      <c r="AG106" s="379"/>
      <c r="AH106" s="379"/>
      <c r="AI106" s="379"/>
      <c r="AJ106" s="380"/>
      <c r="AK106" s="2"/>
      <c r="AL106" s="2"/>
      <c r="AM106" s="2"/>
      <c r="AN106" s="2"/>
      <c r="AO106" s="2"/>
      <c r="AP106" s="2"/>
      <c r="AQ106" s="2"/>
      <c r="AR106" s="3"/>
      <c r="AT106" s="181">
        <f t="shared" si="1"/>
        <v>51</v>
      </c>
    </row>
    <row r="107" spans="1:46" ht="15" customHeight="1">
      <c r="A107" s="226">
        <f t="shared" si="0"/>
        <v>4</v>
      </c>
      <c r="B107" s="22"/>
      <c r="C107" s="2"/>
      <c r="D107" s="229"/>
      <c r="E107" s="2"/>
      <c r="F107" s="371"/>
      <c r="G107" s="371"/>
      <c r="H107" s="371"/>
      <c r="I107" s="2"/>
      <c r="J107" s="234"/>
      <c r="K107" s="2"/>
      <c r="L107" s="235"/>
      <c r="M107" s="2"/>
      <c r="N107" s="375"/>
      <c r="O107" s="376"/>
      <c r="P107" s="376"/>
      <c r="Q107" s="377"/>
      <c r="R107" s="2"/>
      <c r="S107" s="372"/>
      <c r="T107" s="373"/>
      <c r="U107" s="374"/>
      <c r="V107" s="2"/>
      <c r="W107" s="372"/>
      <c r="X107" s="373"/>
      <c r="Y107" s="373"/>
      <c r="Z107" s="374"/>
      <c r="AA107" s="2"/>
      <c r="AB107" s="276"/>
      <c r="AC107" s="2"/>
      <c r="AD107" s="378"/>
      <c r="AE107" s="379"/>
      <c r="AF107" s="379"/>
      <c r="AG107" s="379"/>
      <c r="AH107" s="379"/>
      <c r="AI107" s="379"/>
      <c r="AJ107" s="380"/>
      <c r="AK107" s="2"/>
      <c r="AL107" s="2"/>
      <c r="AM107" s="2"/>
      <c r="AN107" s="2"/>
      <c r="AO107" s="2"/>
      <c r="AP107" s="2"/>
      <c r="AQ107" s="2"/>
      <c r="AR107" s="3"/>
      <c r="AT107" s="181">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1">
        <f t="shared" si="1"/>
        <v>53</v>
      </c>
    </row>
    <row r="109" spans="1:46" ht="15.75">
      <c r="B109" s="22"/>
      <c r="C109" s="310" t="s">
        <v>728</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2"/>
      <c r="AR109" s="160"/>
    </row>
    <row r="110" spans="1:46" ht="3.95" customHeight="1">
      <c r="B110" s="22"/>
      <c r="C110" s="2"/>
      <c r="D110" s="2"/>
      <c r="E110" s="2"/>
      <c r="F110" s="2"/>
      <c r="G110" s="2"/>
      <c r="H110" s="139"/>
      <c r="I110" s="2"/>
      <c r="J110" s="139"/>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07" t="s">
        <v>722</v>
      </c>
      <c r="E111" s="308"/>
      <c r="F111" s="309"/>
      <c r="G111" s="99"/>
      <c r="H111" s="437" t="s">
        <v>1713</v>
      </c>
      <c r="I111" s="438"/>
      <c r="J111" s="439"/>
      <c r="K111" s="96"/>
      <c r="L111" s="307" t="s">
        <v>1717</v>
      </c>
      <c r="M111" s="308"/>
      <c r="N111" s="308"/>
      <c r="O111" s="308"/>
      <c r="P111" s="308"/>
      <c r="Q111" s="308"/>
      <c r="R111" s="308"/>
      <c r="S111" s="308"/>
      <c r="T111" s="308"/>
      <c r="U111" s="309"/>
      <c r="V111" s="92"/>
      <c r="W111" s="306" t="s">
        <v>1714</v>
      </c>
      <c r="X111" s="306"/>
      <c r="Y111" s="306"/>
      <c r="Z111" s="306"/>
      <c r="AA111" s="306"/>
      <c r="AB111" s="306"/>
      <c r="AC111" s="306"/>
      <c r="AD111" s="306"/>
      <c r="AE111" s="306"/>
      <c r="AF111" s="306"/>
      <c r="AG111" s="306"/>
      <c r="AH111" s="306"/>
      <c r="AI111" s="306"/>
      <c r="AJ111" s="306"/>
      <c r="AK111" s="24"/>
      <c r="AL111" s="2"/>
      <c r="AM111" s="2"/>
      <c r="AN111" s="24"/>
      <c r="AO111" s="24"/>
      <c r="AP111" s="24"/>
      <c r="AQ111" s="24"/>
      <c r="AR111" s="167"/>
    </row>
    <row r="112" spans="1:46" ht="3.95" customHeight="1">
      <c r="B112" s="22"/>
      <c r="C112" s="2"/>
      <c r="D112" s="277"/>
      <c r="E112" s="277"/>
      <c r="F112" s="277"/>
      <c r="G112" s="277"/>
      <c r="H112" s="277"/>
      <c r="I112" s="20"/>
      <c r="J112" s="278"/>
      <c r="K112" s="20"/>
      <c r="L112" s="20"/>
      <c r="M112" s="20"/>
      <c r="N112" s="278"/>
      <c r="O112" s="278"/>
      <c r="P112" s="278"/>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69" t="str">
        <f>IF(IF(ISNA(VLOOKUP(AT56,$A$56:$U$107,6,0)),"",VLOOKUP(AT56,$A$56:$Q$107,6,0))="","",IF(ISNA(VLOOKUP(AT56,$A$56:$U$107,6,0)),"",VLOOKUP(AT56,$A$56:$Q$107,6,0)))</f>
        <v>Cherifi Zakia</v>
      </c>
      <c r="E113" s="369"/>
      <c r="F113" s="369"/>
      <c r="G113" s="14"/>
      <c r="H113" s="381" t="str">
        <f>IF(IF(ISNA(VLOOKUP(AT56,$A$56:$U$107,10,0)),"",VLOOKUP(AT56,$A$56:$Q$107,10,0))="","",IF(ISNA(VLOOKUP(AT56,$A$56:$U$107,10,0)),"",VLOOKUP(AT56,$A$56:$Q$107,10,0)))</f>
        <v>شريفي زكية</v>
      </c>
      <c r="I113" s="381"/>
      <c r="J113" s="381"/>
      <c r="K113" s="177"/>
      <c r="L113" s="382">
        <v>41609</v>
      </c>
      <c r="M113" s="371"/>
      <c r="N113" s="371"/>
      <c r="O113" s="371"/>
      <c r="P113" s="371"/>
      <c r="Q113" s="371"/>
      <c r="R113" s="371"/>
      <c r="S113" s="371"/>
      <c r="T113" s="371"/>
      <c r="U113" s="371"/>
      <c r="V113" s="278"/>
      <c r="W113" s="372" t="s">
        <v>1976</v>
      </c>
      <c r="X113" s="373"/>
      <c r="Y113" s="373"/>
      <c r="Z113" s="373"/>
      <c r="AA113" s="373"/>
      <c r="AB113" s="373"/>
      <c r="AC113" s="373"/>
      <c r="AD113" s="373"/>
      <c r="AE113" s="373"/>
      <c r="AF113" s="373"/>
      <c r="AG113" s="373"/>
      <c r="AH113" s="373"/>
      <c r="AI113" s="373"/>
      <c r="AJ113" s="374"/>
      <c r="AK113" s="2"/>
      <c r="AL113" s="2"/>
      <c r="AM113" s="2"/>
      <c r="AN113" s="2"/>
      <c r="AO113" s="2"/>
      <c r="AP113" s="2"/>
      <c r="AQ113" s="2"/>
      <c r="AR113" s="3"/>
    </row>
    <row r="114" spans="2:44">
      <c r="B114" s="22"/>
      <c r="C114" s="3"/>
      <c r="D114" s="369" t="str">
        <f t="shared" ref="D114:D130" si="2">IF(IF(ISNA(VLOOKUP(AT57,$A$56:$U$107,6,0)),"",VLOOKUP(AT57,$A$56:$Q$107,6,0))="","",IF(ISNA(VLOOKUP(AT57,$A$56:$U$107,6,0)),"",VLOOKUP(AT57,$A$56:$Q$107,6,0)))</f>
        <v>Meribai Nadia</v>
      </c>
      <c r="E114" s="369"/>
      <c r="F114" s="369"/>
      <c r="G114" s="14"/>
      <c r="H114" s="381" t="str">
        <f t="shared" ref="H114:H130" si="3">IF(IF(ISNA(VLOOKUP(AT57,$A$56:$U$107,10,0)),"",VLOOKUP(AT57,$A$56:$Q$107,10,0))="","",IF(ISNA(VLOOKUP(AT57,$A$56:$U$107,10,0)),"",VLOOKUP(AT57,$A$56:$Q$107,10,0)))</f>
        <v>مرابعي نادية</v>
      </c>
      <c r="I114" s="381"/>
      <c r="J114" s="381"/>
      <c r="K114" s="177"/>
      <c r="L114" s="371"/>
      <c r="M114" s="371"/>
      <c r="N114" s="371"/>
      <c r="O114" s="371"/>
      <c r="P114" s="371"/>
      <c r="Q114" s="371"/>
      <c r="R114" s="371"/>
      <c r="S114" s="371"/>
      <c r="T114" s="371"/>
      <c r="U114" s="371"/>
      <c r="V114" s="278"/>
      <c r="W114" s="372"/>
      <c r="X114" s="373"/>
      <c r="Y114" s="373"/>
      <c r="Z114" s="373"/>
      <c r="AA114" s="373"/>
      <c r="AB114" s="373"/>
      <c r="AC114" s="373"/>
      <c r="AD114" s="373"/>
      <c r="AE114" s="373"/>
      <c r="AF114" s="373"/>
      <c r="AG114" s="373"/>
      <c r="AH114" s="373"/>
      <c r="AI114" s="373"/>
      <c r="AJ114" s="374"/>
      <c r="AK114" s="2"/>
      <c r="AL114" s="2"/>
      <c r="AM114" s="2"/>
      <c r="AN114" s="2"/>
      <c r="AO114" s="2"/>
      <c r="AP114" s="2"/>
      <c r="AQ114" s="2"/>
      <c r="AR114" s="3"/>
    </row>
    <row r="115" spans="2:44">
      <c r="B115" s="22"/>
      <c r="C115" s="2"/>
      <c r="D115" s="369" t="str">
        <f t="shared" si="2"/>
        <v>Merabet Hacina</v>
      </c>
      <c r="E115" s="369"/>
      <c r="F115" s="369"/>
      <c r="G115" s="14"/>
      <c r="H115" s="381" t="str">
        <f t="shared" si="3"/>
        <v>مرابط حسينة</v>
      </c>
      <c r="I115" s="381"/>
      <c r="J115" s="381"/>
      <c r="K115" s="177"/>
      <c r="L115" s="371"/>
      <c r="M115" s="371"/>
      <c r="N115" s="371"/>
      <c r="O115" s="371"/>
      <c r="P115" s="371"/>
      <c r="Q115" s="371"/>
      <c r="R115" s="371"/>
      <c r="S115" s="371"/>
      <c r="T115" s="371"/>
      <c r="U115" s="371"/>
      <c r="V115" s="278"/>
      <c r="W115" s="372"/>
      <c r="X115" s="373"/>
      <c r="Y115" s="373"/>
      <c r="Z115" s="373"/>
      <c r="AA115" s="373"/>
      <c r="AB115" s="373"/>
      <c r="AC115" s="373"/>
      <c r="AD115" s="373"/>
      <c r="AE115" s="373"/>
      <c r="AF115" s="373"/>
      <c r="AG115" s="373"/>
      <c r="AH115" s="373"/>
      <c r="AI115" s="373"/>
      <c r="AJ115" s="374"/>
      <c r="AK115" s="2"/>
      <c r="AL115" s="2"/>
      <c r="AM115" s="2"/>
      <c r="AN115" s="2"/>
      <c r="AO115" s="2"/>
      <c r="AP115" s="2"/>
      <c r="AQ115" s="2"/>
      <c r="AR115" s="3"/>
    </row>
    <row r="116" spans="2:44">
      <c r="B116" s="22"/>
      <c r="C116" s="2"/>
      <c r="D116" s="369" t="str">
        <f t="shared" si="2"/>
        <v>Hamdani  Aziz</v>
      </c>
      <c r="E116" s="369"/>
      <c r="F116" s="369"/>
      <c r="G116" s="14"/>
      <c r="H116" s="381" t="str">
        <f t="shared" si="3"/>
        <v xml:space="preserve">حمداني عزيز </v>
      </c>
      <c r="I116" s="381"/>
      <c r="J116" s="381"/>
      <c r="K116" s="177"/>
      <c r="L116" s="371"/>
      <c r="M116" s="371"/>
      <c r="N116" s="371"/>
      <c r="O116" s="371"/>
      <c r="P116" s="371"/>
      <c r="Q116" s="371"/>
      <c r="R116" s="371"/>
      <c r="S116" s="371"/>
      <c r="T116" s="371"/>
      <c r="U116" s="371"/>
      <c r="V116" s="278"/>
      <c r="W116" s="372"/>
      <c r="X116" s="373"/>
      <c r="Y116" s="373"/>
      <c r="Z116" s="373"/>
      <c r="AA116" s="373"/>
      <c r="AB116" s="373"/>
      <c r="AC116" s="373"/>
      <c r="AD116" s="373"/>
      <c r="AE116" s="373"/>
      <c r="AF116" s="373"/>
      <c r="AG116" s="373"/>
      <c r="AH116" s="373"/>
      <c r="AI116" s="373"/>
      <c r="AJ116" s="374"/>
      <c r="AK116" s="2"/>
      <c r="AL116" s="2"/>
      <c r="AM116" s="2"/>
      <c r="AN116" s="2"/>
      <c r="AO116" s="2"/>
      <c r="AP116" s="2"/>
      <c r="AQ116" s="2"/>
      <c r="AR116" s="3"/>
    </row>
    <row r="117" spans="2:44">
      <c r="B117" s="22"/>
      <c r="C117" s="2"/>
      <c r="D117" s="369" t="str">
        <f t="shared" si="2"/>
        <v/>
      </c>
      <c r="E117" s="369"/>
      <c r="F117" s="369"/>
      <c r="G117" s="14"/>
      <c r="H117" s="381" t="str">
        <f t="shared" si="3"/>
        <v/>
      </c>
      <c r="I117" s="381"/>
      <c r="J117" s="381"/>
      <c r="K117" s="177"/>
      <c r="L117" s="371"/>
      <c r="M117" s="371"/>
      <c r="N117" s="371"/>
      <c r="O117" s="371"/>
      <c r="P117" s="371"/>
      <c r="Q117" s="371"/>
      <c r="R117" s="371"/>
      <c r="S117" s="371"/>
      <c r="T117" s="371"/>
      <c r="U117" s="371"/>
      <c r="V117" s="278"/>
      <c r="W117" s="372"/>
      <c r="X117" s="373"/>
      <c r="Y117" s="373"/>
      <c r="Z117" s="373"/>
      <c r="AA117" s="373"/>
      <c r="AB117" s="373"/>
      <c r="AC117" s="373"/>
      <c r="AD117" s="373"/>
      <c r="AE117" s="373"/>
      <c r="AF117" s="373"/>
      <c r="AG117" s="373"/>
      <c r="AH117" s="373"/>
      <c r="AI117" s="373"/>
      <c r="AJ117" s="374"/>
      <c r="AK117" s="2"/>
      <c r="AL117" s="2"/>
      <c r="AM117" s="2"/>
      <c r="AN117" s="2"/>
      <c r="AO117" s="2"/>
      <c r="AP117" s="2"/>
      <c r="AQ117" s="2"/>
      <c r="AR117" s="3"/>
    </row>
    <row r="118" spans="2:44">
      <c r="B118" s="22"/>
      <c r="C118" s="2"/>
      <c r="D118" s="369" t="str">
        <f t="shared" si="2"/>
        <v/>
      </c>
      <c r="E118" s="369"/>
      <c r="F118" s="369"/>
      <c r="G118" s="14"/>
      <c r="H118" s="381" t="str">
        <f t="shared" si="3"/>
        <v/>
      </c>
      <c r="I118" s="381"/>
      <c r="J118" s="381"/>
      <c r="K118" s="177"/>
      <c r="L118" s="371"/>
      <c r="M118" s="371"/>
      <c r="N118" s="371"/>
      <c r="O118" s="371"/>
      <c r="P118" s="371"/>
      <c r="Q118" s="371"/>
      <c r="R118" s="371"/>
      <c r="S118" s="371"/>
      <c r="T118" s="371"/>
      <c r="U118" s="371"/>
      <c r="V118" s="278"/>
      <c r="W118" s="372"/>
      <c r="X118" s="373"/>
      <c r="Y118" s="373"/>
      <c r="Z118" s="373"/>
      <c r="AA118" s="373"/>
      <c r="AB118" s="373"/>
      <c r="AC118" s="373"/>
      <c r="AD118" s="373"/>
      <c r="AE118" s="373"/>
      <c r="AF118" s="373"/>
      <c r="AG118" s="373"/>
      <c r="AH118" s="373"/>
      <c r="AI118" s="373"/>
      <c r="AJ118" s="374"/>
      <c r="AK118" s="2"/>
      <c r="AL118" s="2"/>
      <c r="AM118" s="2"/>
      <c r="AN118" s="2"/>
      <c r="AO118" s="2"/>
      <c r="AP118" s="2"/>
      <c r="AQ118" s="2"/>
      <c r="AR118" s="3"/>
    </row>
    <row r="119" spans="2:44">
      <c r="B119" s="22"/>
      <c r="C119" s="2"/>
      <c r="D119" s="369" t="str">
        <f t="shared" si="2"/>
        <v/>
      </c>
      <c r="E119" s="369"/>
      <c r="F119" s="369"/>
      <c r="G119" s="14"/>
      <c r="H119" s="381" t="str">
        <f t="shared" si="3"/>
        <v/>
      </c>
      <c r="I119" s="381"/>
      <c r="J119" s="381"/>
      <c r="K119" s="177"/>
      <c r="L119" s="371"/>
      <c r="M119" s="371"/>
      <c r="N119" s="371"/>
      <c r="O119" s="371"/>
      <c r="P119" s="371"/>
      <c r="Q119" s="371"/>
      <c r="R119" s="371"/>
      <c r="S119" s="371"/>
      <c r="T119" s="371"/>
      <c r="U119" s="371"/>
      <c r="V119" s="278"/>
      <c r="W119" s="372"/>
      <c r="X119" s="373"/>
      <c r="Y119" s="373"/>
      <c r="Z119" s="373"/>
      <c r="AA119" s="373"/>
      <c r="AB119" s="373"/>
      <c r="AC119" s="373"/>
      <c r="AD119" s="373"/>
      <c r="AE119" s="373"/>
      <c r="AF119" s="373"/>
      <c r="AG119" s="373"/>
      <c r="AH119" s="373"/>
      <c r="AI119" s="373"/>
      <c r="AJ119" s="374"/>
      <c r="AK119" s="2"/>
      <c r="AL119" s="2"/>
      <c r="AM119" s="2"/>
      <c r="AN119" s="2"/>
      <c r="AO119" s="2"/>
      <c r="AP119" s="2"/>
      <c r="AQ119" s="2"/>
      <c r="AR119" s="3"/>
    </row>
    <row r="120" spans="2:44">
      <c r="B120" s="22"/>
      <c r="C120" s="2"/>
      <c r="D120" s="369" t="str">
        <f t="shared" si="2"/>
        <v/>
      </c>
      <c r="E120" s="369"/>
      <c r="F120" s="369"/>
      <c r="G120" s="14"/>
      <c r="H120" s="381" t="str">
        <f t="shared" si="3"/>
        <v/>
      </c>
      <c r="I120" s="381"/>
      <c r="J120" s="381"/>
      <c r="K120" s="177"/>
      <c r="L120" s="371"/>
      <c r="M120" s="371"/>
      <c r="N120" s="371"/>
      <c r="O120" s="371"/>
      <c r="P120" s="371"/>
      <c r="Q120" s="371"/>
      <c r="R120" s="371"/>
      <c r="S120" s="371"/>
      <c r="T120" s="371"/>
      <c r="U120" s="371"/>
      <c r="V120" s="278"/>
      <c r="W120" s="372"/>
      <c r="X120" s="373"/>
      <c r="Y120" s="373"/>
      <c r="Z120" s="373"/>
      <c r="AA120" s="373"/>
      <c r="AB120" s="373"/>
      <c r="AC120" s="373"/>
      <c r="AD120" s="373"/>
      <c r="AE120" s="373"/>
      <c r="AF120" s="373"/>
      <c r="AG120" s="373"/>
      <c r="AH120" s="373"/>
      <c r="AI120" s="373"/>
      <c r="AJ120" s="374"/>
      <c r="AK120" s="2"/>
      <c r="AL120" s="2"/>
      <c r="AM120" s="2"/>
      <c r="AN120" s="2"/>
      <c r="AO120" s="2"/>
      <c r="AP120" s="2"/>
      <c r="AQ120" s="2"/>
      <c r="AR120" s="3"/>
    </row>
    <row r="121" spans="2:44">
      <c r="B121" s="22"/>
      <c r="C121" s="2"/>
      <c r="D121" s="369" t="str">
        <f t="shared" si="2"/>
        <v/>
      </c>
      <c r="E121" s="369"/>
      <c r="F121" s="369"/>
      <c r="G121" s="14"/>
      <c r="H121" s="381" t="str">
        <f t="shared" si="3"/>
        <v/>
      </c>
      <c r="I121" s="381"/>
      <c r="J121" s="381"/>
      <c r="K121" s="177"/>
      <c r="L121" s="371"/>
      <c r="M121" s="371"/>
      <c r="N121" s="371"/>
      <c r="O121" s="371"/>
      <c r="P121" s="371"/>
      <c r="Q121" s="371"/>
      <c r="R121" s="371"/>
      <c r="S121" s="371"/>
      <c r="T121" s="371"/>
      <c r="U121" s="371"/>
      <c r="V121" s="278"/>
      <c r="W121" s="372"/>
      <c r="X121" s="373"/>
      <c r="Y121" s="373"/>
      <c r="Z121" s="373"/>
      <c r="AA121" s="373"/>
      <c r="AB121" s="373"/>
      <c r="AC121" s="373"/>
      <c r="AD121" s="373"/>
      <c r="AE121" s="373"/>
      <c r="AF121" s="373"/>
      <c r="AG121" s="373"/>
      <c r="AH121" s="373"/>
      <c r="AI121" s="373"/>
      <c r="AJ121" s="374"/>
      <c r="AK121" s="2"/>
      <c r="AL121" s="2"/>
      <c r="AM121" s="2"/>
      <c r="AN121" s="2"/>
      <c r="AO121" s="2"/>
      <c r="AP121" s="2"/>
      <c r="AQ121" s="2"/>
      <c r="AR121" s="3"/>
    </row>
    <row r="122" spans="2:44">
      <c r="B122" s="22"/>
      <c r="C122" s="2"/>
      <c r="D122" s="369" t="str">
        <f t="shared" si="2"/>
        <v/>
      </c>
      <c r="E122" s="369"/>
      <c r="F122" s="369"/>
      <c r="G122" s="14"/>
      <c r="H122" s="381" t="str">
        <f t="shared" si="3"/>
        <v/>
      </c>
      <c r="I122" s="381"/>
      <c r="J122" s="381"/>
      <c r="K122" s="177"/>
      <c r="L122" s="371"/>
      <c r="M122" s="371"/>
      <c r="N122" s="371"/>
      <c r="O122" s="371"/>
      <c r="P122" s="371"/>
      <c r="Q122" s="371"/>
      <c r="R122" s="371"/>
      <c r="S122" s="371"/>
      <c r="T122" s="371"/>
      <c r="U122" s="371"/>
      <c r="V122" s="278"/>
      <c r="W122" s="372"/>
      <c r="X122" s="373"/>
      <c r="Y122" s="373"/>
      <c r="Z122" s="373"/>
      <c r="AA122" s="373"/>
      <c r="AB122" s="373"/>
      <c r="AC122" s="373"/>
      <c r="AD122" s="373"/>
      <c r="AE122" s="373"/>
      <c r="AF122" s="373"/>
      <c r="AG122" s="373"/>
      <c r="AH122" s="373"/>
      <c r="AI122" s="373"/>
      <c r="AJ122" s="374"/>
      <c r="AK122" s="2"/>
      <c r="AL122" s="2"/>
      <c r="AM122" s="2"/>
      <c r="AN122" s="2"/>
      <c r="AO122" s="2"/>
      <c r="AP122" s="2"/>
      <c r="AQ122" s="2"/>
      <c r="AR122" s="3"/>
    </row>
    <row r="123" spans="2:44">
      <c r="B123" s="22"/>
      <c r="C123" s="2"/>
      <c r="D123" s="369" t="str">
        <f t="shared" si="2"/>
        <v/>
      </c>
      <c r="E123" s="369"/>
      <c r="F123" s="369"/>
      <c r="G123" s="14"/>
      <c r="H123" s="381" t="str">
        <f t="shared" si="3"/>
        <v/>
      </c>
      <c r="I123" s="381"/>
      <c r="J123" s="381"/>
      <c r="K123" s="177"/>
      <c r="L123" s="371"/>
      <c r="M123" s="371"/>
      <c r="N123" s="371"/>
      <c r="O123" s="371"/>
      <c r="P123" s="371"/>
      <c r="Q123" s="371"/>
      <c r="R123" s="371"/>
      <c r="S123" s="371"/>
      <c r="T123" s="371"/>
      <c r="U123" s="371"/>
      <c r="V123" s="278"/>
      <c r="W123" s="372"/>
      <c r="X123" s="373"/>
      <c r="Y123" s="373"/>
      <c r="Z123" s="373"/>
      <c r="AA123" s="373"/>
      <c r="AB123" s="373"/>
      <c r="AC123" s="373"/>
      <c r="AD123" s="373"/>
      <c r="AE123" s="373"/>
      <c r="AF123" s="373"/>
      <c r="AG123" s="373"/>
      <c r="AH123" s="373"/>
      <c r="AI123" s="373"/>
      <c r="AJ123" s="374"/>
      <c r="AK123" s="2"/>
      <c r="AL123" s="2"/>
      <c r="AM123" s="2"/>
      <c r="AN123" s="2"/>
      <c r="AO123" s="2"/>
      <c r="AP123" s="2"/>
      <c r="AQ123" s="2"/>
      <c r="AR123" s="3"/>
    </row>
    <row r="124" spans="2:44">
      <c r="B124" s="22"/>
      <c r="C124" s="2"/>
      <c r="D124" s="369" t="str">
        <f t="shared" si="2"/>
        <v/>
      </c>
      <c r="E124" s="369"/>
      <c r="F124" s="369"/>
      <c r="G124" s="14"/>
      <c r="H124" s="381" t="str">
        <f t="shared" si="3"/>
        <v/>
      </c>
      <c r="I124" s="381"/>
      <c r="J124" s="381"/>
      <c r="K124" s="177"/>
      <c r="L124" s="371"/>
      <c r="M124" s="371"/>
      <c r="N124" s="371"/>
      <c r="O124" s="371"/>
      <c r="P124" s="371"/>
      <c r="Q124" s="371"/>
      <c r="R124" s="371"/>
      <c r="S124" s="371"/>
      <c r="T124" s="371"/>
      <c r="U124" s="371"/>
      <c r="V124" s="278"/>
      <c r="W124" s="372"/>
      <c r="X124" s="373"/>
      <c r="Y124" s="373"/>
      <c r="Z124" s="373"/>
      <c r="AA124" s="373"/>
      <c r="AB124" s="373"/>
      <c r="AC124" s="373"/>
      <c r="AD124" s="373"/>
      <c r="AE124" s="373"/>
      <c r="AF124" s="373"/>
      <c r="AG124" s="373"/>
      <c r="AH124" s="373"/>
      <c r="AI124" s="373"/>
      <c r="AJ124" s="374"/>
      <c r="AK124" s="2"/>
      <c r="AL124" s="2"/>
      <c r="AM124" s="2"/>
      <c r="AN124" s="2"/>
      <c r="AO124" s="2"/>
      <c r="AP124" s="2"/>
      <c r="AQ124" s="2"/>
      <c r="AR124" s="3"/>
    </row>
    <row r="125" spans="2:44">
      <c r="B125" s="22"/>
      <c r="C125" s="2"/>
      <c r="D125" s="369" t="str">
        <f t="shared" si="2"/>
        <v/>
      </c>
      <c r="E125" s="369"/>
      <c r="F125" s="369"/>
      <c r="G125" s="14"/>
      <c r="H125" s="381" t="str">
        <f t="shared" si="3"/>
        <v/>
      </c>
      <c r="I125" s="381"/>
      <c r="J125" s="381"/>
      <c r="K125" s="177"/>
      <c r="L125" s="371"/>
      <c r="M125" s="371"/>
      <c r="N125" s="371"/>
      <c r="O125" s="371"/>
      <c r="P125" s="371"/>
      <c r="Q125" s="371"/>
      <c r="R125" s="371"/>
      <c r="S125" s="371"/>
      <c r="T125" s="371"/>
      <c r="U125" s="371"/>
      <c r="V125" s="278"/>
      <c r="W125" s="372"/>
      <c r="X125" s="373"/>
      <c r="Y125" s="373"/>
      <c r="Z125" s="373"/>
      <c r="AA125" s="373"/>
      <c r="AB125" s="373"/>
      <c r="AC125" s="373"/>
      <c r="AD125" s="373"/>
      <c r="AE125" s="373"/>
      <c r="AF125" s="373"/>
      <c r="AG125" s="373"/>
      <c r="AH125" s="373"/>
      <c r="AI125" s="373"/>
      <c r="AJ125" s="374"/>
      <c r="AK125" s="2"/>
      <c r="AL125" s="2"/>
      <c r="AM125" s="2"/>
      <c r="AN125" s="2"/>
      <c r="AO125" s="2"/>
      <c r="AP125" s="2"/>
      <c r="AQ125" s="2"/>
      <c r="AR125" s="3"/>
    </row>
    <row r="126" spans="2:44">
      <c r="B126" s="22"/>
      <c r="C126" s="2"/>
      <c r="D126" s="369" t="str">
        <f t="shared" si="2"/>
        <v/>
      </c>
      <c r="E126" s="369"/>
      <c r="F126" s="369"/>
      <c r="G126" s="14"/>
      <c r="H126" s="381" t="str">
        <f t="shared" si="3"/>
        <v/>
      </c>
      <c r="I126" s="381"/>
      <c r="J126" s="381"/>
      <c r="K126" s="177"/>
      <c r="L126" s="371"/>
      <c r="M126" s="371"/>
      <c r="N126" s="371"/>
      <c r="O126" s="371"/>
      <c r="P126" s="371"/>
      <c r="Q126" s="371"/>
      <c r="R126" s="371"/>
      <c r="S126" s="371"/>
      <c r="T126" s="371"/>
      <c r="U126" s="371"/>
      <c r="V126" s="278"/>
      <c r="W126" s="372"/>
      <c r="X126" s="373"/>
      <c r="Y126" s="373"/>
      <c r="Z126" s="373"/>
      <c r="AA126" s="373"/>
      <c r="AB126" s="373"/>
      <c r="AC126" s="373"/>
      <c r="AD126" s="373"/>
      <c r="AE126" s="373"/>
      <c r="AF126" s="373"/>
      <c r="AG126" s="373"/>
      <c r="AH126" s="373"/>
      <c r="AI126" s="373"/>
      <c r="AJ126" s="374"/>
      <c r="AK126" s="2"/>
      <c r="AL126" s="2"/>
      <c r="AM126" s="2"/>
      <c r="AN126" s="2"/>
      <c r="AO126" s="2"/>
      <c r="AP126" s="2"/>
      <c r="AQ126" s="2"/>
      <c r="AR126" s="3"/>
    </row>
    <row r="127" spans="2:44">
      <c r="B127" s="22"/>
      <c r="C127" s="2"/>
      <c r="D127" s="369" t="str">
        <f t="shared" si="2"/>
        <v/>
      </c>
      <c r="E127" s="369"/>
      <c r="F127" s="369"/>
      <c r="G127" s="14"/>
      <c r="H127" s="381" t="str">
        <f t="shared" si="3"/>
        <v/>
      </c>
      <c r="I127" s="381"/>
      <c r="J127" s="381"/>
      <c r="K127" s="177"/>
      <c r="L127" s="371"/>
      <c r="M127" s="371"/>
      <c r="N127" s="371"/>
      <c r="O127" s="371"/>
      <c r="P127" s="371"/>
      <c r="Q127" s="371"/>
      <c r="R127" s="371"/>
      <c r="S127" s="371"/>
      <c r="T127" s="371"/>
      <c r="U127" s="371"/>
      <c r="V127" s="278"/>
      <c r="W127" s="372"/>
      <c r="X127" s="373"/>
      <c r="Y127" s="373"/>
      <c r="Z127" s="373"/>
      <c r="AA127" s="373"/>
      <c r="AB127" s="373"/>
      <c r="AC127" s="373"/>
      <c r="AD127" s="373"/>
      <c r="AE127" s="373"/>
      <c r="AF127" s="373"/>
      <c r="AG127" s="373"/>
      <c r="AH127" s="373"/>
      <c r="AI127" s="373"/>
      <c r="AJ127" s="374"/>
      <c r="AK127" s="2"/>
      <c r="AL127" s="2"/>
      <c r="AM127" s="2"/>
      <c r="AN127" s="2"/>
      <c r="AO127" s="2"/>
      <c r="AP127" s="2"/>
      <c r="AQ127" s="2"/>
      <c r="AR127" s="3"/>
    </row>
    <row r="128" spans="2:44">
      <c r="B128" s="22"/>
      <c r="C128" s="2"/>
      <c r="D128" s="369" t="str">
        <f t="shared" si="2"/>
        <v/>
      </c>
      <c r="E128" s="369"/>
      <c r="F128" s="369"/>
      <c r="G128" s="14"/>
      <c r="H128" s="381" t="str">
        <f t="shared" si="3"/>
        <v/>
      </c>
      <c r="I128" s="381"/>
      <c r="J128" s="381"/>
      <c r="K128" s="177"/>
      <c r="L128" s="371"/>
      <c r="M128" s="371"/>
      <c r="N128" s="371"/>
      <c r="O128" s="371"/>
      <c r="P128" s="371"/>
      <c r="Q128" s="371"/>
      <c r="R128" s="371"/>
      <c r="S128" s="371"/>
      <c r="T128" s="371"/>
      <c r="U128" s="371"/>
      <c r="V128" s="278"/>
      <c r="W128" s="372"/>
      <c r="X128" s="373"/>
      <c r="Y128" s="373"/>
      <c r="Z128" s="373"/>
      <c r="AA128" s="373"/>
      <c r="AB128" s="373"/>
      <c r="AC128" s="373"/>
      <c r="AD128" s="373"/>
      <c r="AE128" s="373"/>
      <c r="AF128" s="373"/>
      <c r="AG128" s="373"/>
      <c r="AH128" s="373"/>
      <c r="AI128" s="373"/>
      <c r="AJ128" s="374"/>
      <c r="AK128" s="2"/>
      <c r="AL128" s="2"/>
      <c r="AM128" s="2"/>
      <c r="AN128" s="2"/>
      <c r="AO128" s="2"/>
      <c r="AP128" s="2"/>
      <c r="AQ128" s="2"/>
      <c r="AR128" s="3"/>
    </row>
    <row r="129" spans="2:44">
      <c r="B129" s="22"/>
      <c r="C129" s="2"/>
      <c r="D129" s="369" t="str">
        <f t="shared" si="2"/>
        <v/>
      </c>
      <c r="E129" s="369"/>
      <c r="F129" s="369"/>
      <c r="G129" s="14"/>
      <c r="H129" s="381" t="str">
        <f t="shared" si="3"/>
        <v/>
      </c>
      <c r="I129" s="381"/>
      <c r="J129" s="381"/>
      <c r="K129" s="177"/>
      <c r="L129" s="371"/>
      <c r="M129" s="371"/>
      <c r="N129" s="371"/>
      <c r="O129" s="371"/>
      <c r="P129" s="371"/>
      <c r="Q129" s="371"/>
      <c r="R129" s="371"/>
      <c r="S129" s="371"/>
      <c r="T129" s="371"/>
      <c r="U129" s="371"/>
      <c r="V129" s="278"/>
      <c r="W129" s="372"/>
      <c r="X129" s="373"/>
      <c r="Y129" s="373"/>
      <c r="Z129" s="373"/>
      <c r="AA129" s="373"/>
      <c r="AB129" s="373"/>
      <c r="AC129" s="373"/>
      <c r="AD129" s="373"/>
      <c r="AE129" s="373"/>
      <c r="AF129" s="373"/>
      <c r="AG129" s="373"/>
      <c r="AH129" s="373"/>
      <c r="AI129" s="373"/>
      <c r="AJ129" s="374"/>
      <c r="AK129" s="2"/>
      <c r="AL129" s="2"/>
      <c r="AM129" s="2"/>
      <c r="AN129" s="2"/>
      <c r="AO129" s="2"/>
      <c r="AP129" s="2"/>
      <c r="AQ129" s="2"/>
      <c r="AR129" s="3"/>
    </row>
    <row r="130" spans="2:44">
      <c r="B130" s="22"/>
      <c r="C130" s="2"/>
      <c r="D130" s="369" t="str">
        <f t="shared" si="2"/>
        <v/>
      </c>
      <c r="E130" s="369"/>
      <c r="F130" s="369"/>
      <c r="G130" s="14"/>
      <c r="H130" s="381" t="str">
        <f t="shared" si="3"/>
        <v/>
      </c>
      <c r="I130" s="381"/>
      <c r="J130" s="381"/>
      <c r="K130" s="177"/>
      <c r="L130" s="371"/>
      <c r="M130" s="371"/>
      <c r="N130" s="371"/>
      <c r="O130" s="371"/>
      <c r="P130" s="371"/>
      <c r="Q130" s="371"/>
      <c r="R130" s="371"/>
      <c r="S130" s="371"/>
      <c r="T130" s="371"/>
      <c r="U130" s="371"/>
      <c r="V130" s="278"/>
      <c r="W130" s="372"/>
      <c r="X130" s="373"/>
      <c r="Y130" s="373"/>
      <c r="Z130" s="373"/>
      <c r="AA130" s="373"/>
      <c r="AB130" s="373"/>
      <c r="AC130" s="373"/>
      <c r="AD130" s="373"/>
      <c r="AE130" s="373"/>
      <c r="AF130" s="373"/>
      <c r="AG130" s="373"/>
      <c r="AH130" s="373"/>
      <c r="AI130" s="373"/>
      <c r="AJ130" s="374"/>
      <c r="AK130" s="2"/>
      <c r="AL130" s="2"/>
      <c r="AM130" s="2"/>
      <c r="AN130" s="2"/>
      <c r="AO130" s="2"/>
      <c r="AP130" s="2"/>
      <c r="AQ130" s="2"/>
      <c r="AR130" s="3"/>
    </row>
    <row r="131" spans="2:44" ht="17.25" customHeight="1">
      <c r="B131" s="22"/>
      <c r="C131" s="2"/>
      <c r="D131" s="277"/>
      <c r="E131" s="277"/>
      <c r="F131" s="277"/>
      <c r="G131" s="271"/>
      <c r="H131" s="278"/>
      <c r="I131" s="278"/>
      <c r="J131" s="278"/>
      <c r="K131" s="268"/>
      <c r="L131" s="271"/>
      <c r="M131" s="271"/>
      <c r="N131" s="271"/>
      <c r="O131" s="271"/>
      <c r="P131" s="271"/>
      <c r="Q131" s="271"/>
      <c r="R131" s="271"/>
      <c r="S131" s="271"/>
      <c r="T131" s="271"/>
      <c r="U131" s="271"/>
      <c r="V131" s="278"/>
      <c r="W131" s="271"/>
      <c r="X131" s="271"/>
      <c r="Y131" s="271"/>
      <c r="Z131" s="271"/>
      <c r="AA131" s="271"/>
      <c r="AB131" s="271"/>
      <c r="AC131" s="271"/>
      <c r="AD131" s="271"/>
      <c r="AE131" s="271"/>
      <c r="AF131" s="271"/>
      <c r="AG131" s="271"/>
      <c r="AH131" s="271"/>
      <c r="AI131" s="271"/>
      <c r="AJ131" s="271"/>
      <c r="AK131" s="2"/>
      <c r="AL131" s="2"/>
      <c r="AM131" s="2"/>
      <c r="AN131" s="2"/>
      <c r="AO131" s="2"/>
      <c r="AP131" s="2"/>
      <c r="AQ131" s="2"/>
      <c r="AR131" s="3"/>
    </row>
    <row r="132" spans="2:44" ht="15" customHeight="1">
      <c r="B132" s="22"/>
      <c r="C132" s="2"/>
      <c r="D132" s="277"/>
      <c r="E132" s="277"/>
      <c r="F132" s="277"/>
      <c r="G132" s="271"/>
      <c r="H132" s="278"/>
      <c r="I132" s="278"/>
      <c r="J132" s="278"/>
      <c r="K132" s="268"/>
      <c r="L132" s="271"/>
      <c r="M132" s="271"/>
      <c r="N132" s="271"/>
      <c r="O132" s="271"/>
      <c r="P132" s="271"/>
      <c r="Q132" s="271"/>
      <c r="R132" s="271"/>
      <c r="S132" s="271"/>
      <c r="T132" s="271"/>
      <c r="U132" s="271"/>
      <c r="V132" s="278"/>
      <c r="W132" s="271"/>
      <c r="X132" s="271"/>
      <c r="Y132" s="271"/>
      <c r="Z132" s="271"/>
      <c r="AA132" s="271"/>
      <c r="AB132" s="271"/>
      <c r="AC132" s="271"/>
      <c r="AD132" s="271"/>
      <c r="AE132" s="271"/>
      <c r="AF132" s="271"/>
      <c r="AG132" s="271"/>
      <c r="AH132" s="271"/>
      <c r="AI132" s="271"/>
      <c r="AJ132" s="271"/>
      <c r="AK132" s="2"/>
      <c r="AL132" s="2"/>
      <c r="AM132" s="2"/>
      <c r="AN132" s="2"/>
      <c r="AO132" s="2"/>
      <c r="AP132" s="2"/>
      <c r="AQ132" s="2"/>
      <c r="AR132" s="3"/>
    </row>
    <row r="133" spans="2:44">
      <c r="B133" s="22"/>
      <c r="C133" s="2"/>
      <c r="D133" s="369" t="str">
        <f t="shared" ref="D133:D154" si="4">IF(IF(ISNA(VLOOKUP(AT76,$A$56:$U$107,6,0)),"",VLOOKUP(AT76,$A$56:$Q$107,6,0))="","",IF(ISNA(VLOOKUP(AT76,$A$56:$U$107,6,0)),"",VLOOKUP(AT76,$A$56:$Q$107,6,0)))</f>
        <v/>
      </c>
      <c r="E133" s="369"/>
      <c r="F133" s="369"/>
      <c r="G133" s="14"/>
      <c r="H133" s="370" t="str">
        <f t="shared" ref="H133:H154" si="5">IF(IF(ISNA(VLOOKUP(AT76,$A$56:$U$107,10,0)),"",VLOOKUP(AT76,$A$56:$Q$107,10,0))="","",IF(ISNA(VLOOKUP(AT76,$A$56:$U$107,10,0)),"",VLOOKUP(AT76,$A$56:$Q$107,10,0)))</f>
        <v/>
      </c>
      <c r="I133" s="370"/>
      <c r="J133" s="370"/>
      <c r="K133" s="177"/>
      <c r="L133" s="371"/>
      <c r="M133" s="371"/>
      <c r="N133" s="371"/>
      <c r="O133" s="371"/>
      <c r="P133" s="371"/>
      <c r="Q133" s="371"/>
      <c r="R133" s="371"/>
      <c r="S133" s="371"/>
      <c r="T133" s="371"/>
      <c r="U133" s="371"/>
      <c r="V133" s="278"/>
      <c r="W133" s="372"/>
      <c r="X133" s="373"/>
      <c r="Y133" s="373"/>
      <c r="Z133" s="373"/>
      <c r="AA133" s="373"/>
      <c r="AB133" s="373"/>
      <c r="AC133" s="373"/>
      <c r="AD133" s="373"/>
      <c r="AE133" s="373"/>
      <c r="AF133" s="373"/>
      <c r="AG133" s="373"/>
      <c r="AH133" s="373"/>
      <c r="AI133" s="373"/>
      <c r="AJ133" s="374"/>
      <c r="AK133" s="2"/>
      <c r="AL133" s="2"/>
      <c r="AM133" s="2"/>
      <c r="AN133" s="2"/>
      <c r="AO133" s="2"/>
      <c r="AP133" s="2"/>
      <c r="AQ133" s="2"/>
      <c r="AR133" s="3"/>
    </row>
    <row r="134" spans="2:44">
      <c r="B134" s="22"/>
      <c r="C134" s="2"/>
      <c r="D134" s="369" t="str">
        <f t="shared" si="4"/>
        <v/>
      </c>
      <c r="E134" s="369"/>
      <c r="F134" s="369"/>
      <c r="G134" s="14"/>
      <c r="H134" s="370" t="str">
        <f t="shared" si="5"/>
        <v/>
      </c>
      <c r="I134" s="370"/>
      <c r="J134" s="370"/>
      <c r="K134" s="177"/>
      <c r="L134" s="371"/>
      <c r="M134" s="371"/>
      <c r="N134" s="371"/>
      <c r="O134" s="371"/>
      <c r="P134" s="371"/>
      <c r="Q134" s="371"/>
      <c r="R134" s="371"/>
      <c r="S134" s="371"/>
      <c r="T134" s="371"/>
      <c r="U134" s="371"/>
      <c r="V134" s="278"/>
      <c r="W134" s="371"/>
      <c r="X134" s="371"/>
      <c r="Y134" s="371"/>
      <c r="Z134" s="371"/>
      <c r="AA134" s="371"/>
      <c r="AB134" s="371"/>
      <c r="AC134" s="371"/>
      <c r="AD134" s="371"/>
      <c r="AE134" s="371"/>
      <c r="AF134" s="371"/>
      <c r="AG134" s="371"/>
      <c r="AH134" s="371"/>
      <c r="AI134" s="371"/>
      <c r="AJ134" s="371"/>
      <c r="AK134" s="2"/>
      <c r="AL134" s="2"/>
      <c r="AM134" s="2"/>
      <c r="AN134" s="2"/>
      <c r="AO134" s="2"/>
      <c r="AP134" s="2"/>
      <c r="AQ134" s="2"/>
      <c r="AR134" s="3"/>
    </row>
    <row r="135" spans="2:44">
      <c r="B135" s="22"/>
      <c r="C135" s="2"/>
      <c r="D135" s="369" t="str">
        <f t="shared" si="4"/>
        <v/>
      </c>
      <c r="E135" s="369"/>
      <c r="F135" s="369"/>
      <c r="G135" s="14"/>
      <c r="H135" s="370" t="str">
        <f t="shared" si="5"/>
        <v/>
      </c>
      <c r="I135" s="370"/>
      <c r="J135" s="370"/>
      <c r="K135" s="177"/>
      <c r="L135" s="371"/>
      <c r="M135" s="371"/>
      <c r="N135" s="371"/>
      <c r="O135" s="371"/>
      <c r="P135" s="371"/>
      <c r="Q135" s="371"/>
      <c r="R135" s="371"/>
      <c r="S135" s="371"/>
      <c r="T135" s="371"/>
      <c r="U135" s="371"/>
      <c r="V135" s="278"/>
      <c r="W135" s="372"/>
      <c r="X135" s="373"/>
      <c r="Y135" s="373"/>
      <c r="Z135" s="373"/>
      <c r="AA135" s="373"/>
      <c r="AB135" s="373"/>
      <c r="AC135" s="373"/>
      <c r="AD135" s="373"/>
      <c r="AE135" s="373"/>
      <c r="AF135" s="373"/>
      <c r="AG135" s="373"/>
      <c r="AH135" s="373"/>
      <c r="AI135" s="373"/>
      <c r="AJ135" s="374"/>
      <c r="AK135" s="2"/>
      <c r="AL135" s="2"/>
      <c r="AM135" s="2"/>
      <c r="AN135" s="2"/>
      <c r="AO135" s="2"/>
      <c r="AP135" s="2"/>
      <c r="AQ135" s="2"/>
      <c r="AR135" s="3"/>
    </row>
    <row r="136" spans="2:44" ht="15" customHeight="1">
      <c r="B136" s="22"/>
      <c r="C136" s="2"/>
      <c r="D136" s="369" t="str">
        <f t="shared" si="4"/>
        <v/>
      </c>
      <c r="E136" s="369"/>
      <c r="F136" s="369"/>
      <c r="G136" s="14"/>
      <c r="H136" s="370" t="str">
        <f t="shared" si="5"/>
        <v/>
      </c>
      <c r="I136" s="370"/>
      <c r="J136" s="370"/>
      <c r="K136" s="177"/>
      <c r="L136" s="371"/>
      <c r="M136" s="371"/>
      <c r="N136" s="371"/>
      <c r="O136" s="371"/>
      <c r="P136" s="371"/>
      <c r="Q136" s="371"/>
      <c r="R136" s="371"/>
      <c r="S136" s="371"/>
      <c r="T136" s="371"/>
      <c r="U136" s="371"/>
      <c r="V136" s="278"/>
      <c r="W136" s="371"/>
      <c r="X136" s="371"/>
      <c r="Y136" s="371"/>
      <c r="Z136" s="371"/>
      <c r="AA136" s="371"/>
      <c r="AB136" s="371"/>
      <c r="AC136" s="371"/>
      <c r="AD136" s="371"/>
      <c r="AE136" s="371"/>
      <c r="AF136" s="371"/>
      <c r="AG136" s="371"/>
      <c r="AH136" s="371"/>
      <c r="AI136" s="371"/>
      <c r="AJ136" s="371"/>
      <c r="AK136" s="2"/>
      <c r="AL136" s="2"/>
      <c r="AM136" s="2"/>
      <c r="AN136" s="2"/>
      <c r="AO136" s="2"/>
      <c r="AP136" s="2"/>
      <c r="AQ136" s="2"/>
      <c r="AR136" s="3"/>
    </row>
    <row r="137" spans="2:44" ht="15" customHeight="1">
      <c r="B137" s="22"/>
      <c r="C137" s="7"/>
      <c r="D137" s="369" t="str">
        <f t="shared" si="4"/>
        <v/>
      </c>
      <c r="E137" s="369"/>
      <c r="F137" s="369"/>
      <c r="G137" s="14"/>
      <c r="H137" s="370" t="str">
        <f t="shared" si="5"/>
        <v/>
      </c>
      <c r="I137" s="370"/>
      <c r="J137" s="370"/>
      <c r="K137" s="177"/>
      <c r="L137" s="371"/>
      <c r="M137" s="371"/>
      <c r="N137" s="371"/>
      <c r="O137" s="371"/>
      <c r="P137" s="371"/>
      <c r="Q137" s="371"/>
      <c r="R137" s="371"/>
      <c r="S137" s="371"/>
      <c r="T137" s="371"/>
      <c r="U137" s="371"/>
      <c r="V137" s="278"/>
      <c r="W137" s="372"/>
      <c r="X137" s="373"/>
      <c r="Y137" s="373"/>
      <c r="Z137" s="373"/>
      <c r="AA137" s="373"/>
      <c r="AB137" s="373"/>
      <c r="AC137" s="373"/>
      <c r="AD137" s="373"/>
      <c r="AE137" s="373"/>
      <c r="AF137" s="373"/>
      <c r="AG137" s="373"/>
      <c r="AH137" s="373"/>
      <c r="AI137" s="373"/>
      <c r="AJ137" s="374"/>
      <c r="AK137" s="7"/>
      <c r="AL137" s="7"/>
      <c r="AM137" s="7"/>
      <c r="AN137" s="7"/>
      <c r="AO137" s="7"/>
      <c r="AP137" s="7"/>
      <c r="AQ137" s="7"/>
      <c r="AR137" s="157"/>
    </row>
    <row r="138" spans="2:44">
      <c r="B138" s="22"/>
      <c r="C138" s="2"/>
      <c r="D138" s="369" t="str">
        <f t="shared" si="4"/>
        <v/>
      </c>
      <c r="E138" s="369"/>
      <c r="F138" s="369"/>
      <c r="G138" s="14"/>
      <c r="H138" s="370" t="str">
        <f t="shared" si="5"/>
        <v/>
      </c>
      <c r="I138" s="370"/>
      <c r="J138" s="370"/>
      <c r="K138" s="177"/>
      <c r="L138" s="371"/>
      <c r="M138" s="371"/>
      <c r="N138" s="371"/>
      <c r="O138" s="371"/>
      <c r="P138" s="371"/>
      <c r="Q138" s="371"/>
      <c r="R138" s="371"/>
      <c r="S138" s="371"/>
      <c r="T138" s="371"/>
      <c r="U138" s="371"/>
      <c r="V138" s="278"/>
      <c r="W138" s="371"/>
      <c r="X138" s="371"/>
      <c r="Y138" s="371"/>
      <c r="Z138" s="371"/>
      <c r="AA138" s="371"/>
      <c r="AB138" s="371"/>
      <c r="AC138" s="371"/>
      <c r="AD138" s="371"/>
      <c r="AE138" s="371"/>
      <c r="AF138" s="371"/>
      <c r="AG138" s="371"/>
      <c r="AH138" s="371"/>
      <c r="AI138" s="371"/>
      <c r="AJ138" s="371"/>
      <c r="AK138" s="2"/>
      <c r="AL138" s="2"/>
      <c r="AM138" s="2"/>
      <c r="AN138" s="2"/>
      <c r="AO138" s="2"/>
      <c r="AP138" s="2"/>
      <c r="AQ138" s="2"/>
      <c r="AR138" s="3"/>
    </row>
    <row r="139" spans="2:44">
      <c r="B139" s="22"/>
      <c r="C139" s="2"/>
      <c r="D139" s="369" t="str">
        <f t="shared" si="4"/>
        <v/>
      </c>
      <c r="E139" s="369"/>
      <c r="F139" s="369"/>
      <c r="G139" s="14"/>
      <c r="H139" s="370" t="str">
        <f t="shared" si="5"/>
        <v/>
      </c>
      <c r="I139" s="370"/>
      <c r="J139" s="370"/>
      <c r="K139" s="177"/>
      <c r="L139" s="371"/>
      <c r="M139" s="371"/>
      <c r="N139" s="371"/>
      <c r="O139" s="371"/>
      <c r="P139" s="371"/>
      <c r="Q139" s="371"/>
      <c r="R139" s="371"/>
      <c r="S139" s="371"/>
      <c r="T139" s="371"/>
      <c r="U139" s="371"/>
      <c r="V139" s="278"/>
      <c r="W139" s="372"/>
      <c r="X139" s="373"/>
      <c r="Y139" s="373"/>
      <c r="Z139" s="373"/>
      <c r="AA139" s="373"/>
      <c r="AB139" s="373"/>
      <c r="AC139" s="373"/>
      <c r="AD139" s="373"/>
      <c r="AE139" s="373"/>
      <c r="AF139" s="373"/>
      <c r="AG139" s="373"/>
      <c r="AH139" s="373"/>
      <c r="AI139" s="373"/>
      <c r="AJ139" s="374"/>
      <c r="AK139" s="2"/>
      <c r="AL139" s="2"/>
      <c r="AM139" s="2"/>
      <c r="AN139" s="2"/>
      <c r="AO139" s="2"/>
      <c r="AP139" s="2"/>
      <c r="AQ139" s="2"/>
      <c r="AR139" s="3"/>
    </row>
    <row r="140" spans="2:44">
      <c r="B140" s="22"/>
      <c r="C140" s="2"/>
      <c r="D140" s="369" t="str">
        <f t="shared" si="4"/>
        <v/>
      </c>
      <c r="E140" s="369"/>
      <c r="F140" s="369"/>
      <c r="G140" s="14"/>
      <c r="H140" s="370" t="str">
        <f t="shared" si="5"/>
        <v/>
      </c>
      <c r="I140" s="370"/>
      <c r="J140" s="370"/>
      <c r="K140" s="177"/>
      <c r="L140" s="371"/>
      <c r="M140" s="371"/>
      <c r="N140" s="371"/>
      <c r="O140" s="371"/>
      <c r="P140" s="371"/>
      <c r="Q140" s="371"/>
      <c r="R140" s="371"/>
      <c r="S140" s="371"/>
      <c r="T140" s="371"/>
      <c r="U140" s="371"/>
      <c r="V140" s="278"/>
      <c r="W140" s="372"/>
      <c r="X140" s="373"/>
      <c r="Y140" s="373"/>
      <c r="Z140" s="373"/>
      <c r="AA140" s="373"/>
      <c r="AB140" s="373"/>
      <c r="AC140" s="373"/>
      <c r="AD140" s="373"/>
      <c r="AE140" s="373"/>
      <c r="AF140" s="373"/>
      <c r="AG140" s="373"/>
      <c r="AH140" s="373"/>
      <c r="AI140" s="373"/>
      <c r="AJ140" s="374"/>
      <c r="AK140" s="2"/>
      <c r="AL140" s="2"/>
      <c r="AM140" s="2"/>
      <c r="AN140" s="2"/>
      <c r="AO140" s="2"/>
      <c r="AP140" s="2"/>
      <c r="AQ140" s="2"/>
      <c r="AR140" s="3"/>
    </row>
    <row r="141" spans="2:44">
      <c r="B141" s="22"/>
      <c r="C141" s="2"/>
      <c r="D141" s="369" t="str">
        <f t="shared" si="4"/>
        <v/>
      </c>
      <c r="E141" s="369"/>
      <c r="F141" s="369"/>
      <c r="G141" s="14"/>
      <c r="H141" s="370" t="str">
        <f t="shared" si="5"/>
        <v/>
      </c>
      <c r="I141" s="370"/>
      <c r="J141" s="370"/>
      <c r="K141" s="177"/>
      <c r="L141" s="371"/>
      <c r="M141" s="371"/>
      <c r="N141" s="371"/>
      <c r="O141" s="371"/>
      <c r="P141" s="371"/>
      <c r="Q141" s="371"/>
      <c r="R141" s="371"/>
      <c r="S141" s="371"/>
      <c r="T141" s="371"/>
      <c r="U141" s="371"/>
      <c r="V141" s="278"/>
      <c r="W141" s="372"/>
      <c r="X141" s="373"/>
      <c r="Y141" s="373"/>
      <c r="Z141" s="373"/>
      <c r="AA141" s="373"/>
      <c r="AB141" s="373"/>
      <c r="AC141" s="373"/>
      <c r="AD141" s="373"/>
      <c r="AE141" s="373"/>
      <c r="AF141" s="373"/>
      <c r="AG141" s="373"/>
      <c r="AH141" s="373"/>
      <c r="AI141" s="373"/>
      <c r="AJ141" s="374"/>
      <c r="AK141" s="2"/>
      <c r="AL141" s="2"/>
      <c r="AM141" s="2"/>
      <c r="AN141" s="2"/>
      <c r="AO141" s="2"/>
      <c r="AP141" s="2"/>
      <c r="AQ141" s="2"/>
      <c r="AR141" s="3"/>
    </row>
    <row r="142" spans="2:44">
      <c r="B142" s="22"/>
      <c r="C142" s="2"/>
      <c r="D142" s="369" t="str">
        <f t="shared" si="4"/>
        <v/>
      </c>
      <c r="E142" s="369"/>
      <c r="F142" s="369"/>
      <c r="G142" s="14"/>
      <c r="H142" s="370" t="str">
        <f t="shared" si="5"/>
        <v/>
      </c>
      <c r="I142" s="370"/>
      <c r="J142" s="370"/>
      <c r="K142" s="177"/>
      <c r="L142" s="371"/>
      <c r="M142" s="371"/>
      <c r="N142" s="371"/>
      <c r="O142" s="371"/>
      <c r="P142" s="371"/>
      <c r="Q142" s="371"/>
      <c r="R142" s="371"/>
      <c r="S142" s="371"/>
      <c r="T142" s="371"/>
      <c r="U142" s="371"/>
      <c r="V142" s="278"/>
      <c r="W142" s="372"/>
      <c r="X142" s="373"/>
      <c r="Y142" s="373"/>
      <c r="Z142" s="373"/>
      <c r="AA142" s="373"/>
      <c r="AB142" s="373"/>
      <c r="AC142" s="373"/>
      <c r="AD142" s="373"/>
      <c r="AE142" s="373"/>
      <c r="AF142" s="373"/>
      <c r="AG142" s="373"/>
      <c r="AH142" s="373"/>
      <c r="AI142" s="373"/>
      <c r="AJ142" s="374"/>
      <c r="AK142" s="2"/>
      <c r="AL142" s="2"/>
      <c r="AM142" s="2"/>
      <c r="AN142" s="2"/>
      <c r="AO142" s="2"/>
      <c r="AP142" s="2"/>
      <c r="AQ142" s="2"/>
      <c r="AR142" s="3"/>
    </row>
    <row r="143" spans="2:44">
      <c r="B143" s="22"/>
      <c r="C143" s="2"/>
      <c r="D143" s="369" t="str">
        <f t="shared" si="4"/>
        <v/>
      </c>
      <c r="E143" s="369"/>
      <c r="F143" s="369"/>
      <c r="G143" s="14"/>
      <c r="H143" s="370" t="str">
        <f t="shared" si="5"/>
        <v/>
      </c>
      <c r="I143" s="370"/>
      <c r="J143" s="370"/>
      <c r="K143" s="177"/>
      <c r="L143" s="371"/>
      <c r="M143" s="371"/>
      <c r="N143" s="371"/>
      <c r="O143" s="371"/>
      <c r="P143" s="371"/>
      <c r="Q143" s="371"/>
      <c r="R143" s="371"/>
      <c r="S143" s="371"/>
      <c r="T143" s="371"/>
      <c r="U143" s="371"/>
      <c r="V143" s="278"/>
      <c r="W143" s="372"/>
      <c r="X143" s="373"/>
      <c r="Y143" s="373"/>
      <c r="Z143" s="373"/>
      <c r="AA143" s="373"/>
      <c r="AB143" s="373"/>
      <c r="AC143" s="373"/>
      <c r="AD143" s="373"/>
      <c r="AE143" s="373"/>
      <c r="AF143" s="373"/>
      <c r="AG143" s="373"/>
      <c r="AH143" s="373"/>
      <c r="AI143" s="373"/>
      <c r="AJ143" s="374"/>
      <c r="AK143" s="2"/>
      <c r="AL143" s="2"/>
      <c r="AM143" s="2"/>
      <c r="AN143" s="2"/>
      <c r="AO143" s="2"/>
      <c r="AP143" s="2"/>
      <c r="AQ143" s="2"/>
      <c r="AR143" s="3"/>
    </row>
    <row r="144" spans="2:44">
      <c r="B144" s="22"/>
      <c r="C144" s="2"/>
      <c r="D144" s="369" t="str">
        <f t="shared" si="4"/>
        <v/>
      </c>
      <c r="E144" s="369"/>
      <c r="F144" s="369"/>
      <c r="G144" s="14"/>
      <c r="H144" s="370" t="str">
        <f t="shared" si="5"/>
        <v/>
      </c>
      <c r="I144" s="370"/>
      <c r="J144" s="370"/>
      <c r="K144" s="177"/>
      <c r="L144" s="371"/>
      <c r="M144" s="371"/>
      <c r="N144" s="371"/>
      <c r="O144" s="371"/>
      <c r="P144" s="371"/>
      <c r="Q144" s="371"/>
      <c r="R144" s="371"/>
      <c r="S144" s="371"/>
      <c r="T144" s="371"/>
      <c r="U144" s="371"/>
      <c r="V144" s="278"/>
      <c r="W144" s="372"/>
      <c r="X144" s="373"/>
      <c r="Y144" s="373"/>
      <c r="Z144" s="373"/>
      <c r="AA144" s="373"/>
      <c r="AB144" s="373"/>
      <c r="AC144" s="373"/>
      <c r="AD144" s="373"/>
      <c r="AE144" s="373"/>
      <c r="AF144" s="373"/>
      <c r="AG144" s="373"/>
      <c r="AH144" s="373"/>
      <c r="AI144" s="373"/>
      <c r="AJ144" s="374"/>
      <c r="AK144" s="2"/>
      <c r="AL144" s="2"/>
      <c r="AM144" s="2"/>
      <c r="AN144" s="2"/>
      <c r="AO144" s="2"/>
      <c r="AP144" s="2"/>
      <c r="AQ144" s="2"/>
      <c r="AR144" s="3"/>
    </row>
    <row r="145" spans="2:44">
      <c r="B145" s="22"/>
      <c r="C145" s="2"/>
      <c r="D145" s="369" t="str">
        <f t="shared" si="4"/>
        <v/>
      </c>
      <c r="E145" s="369"/>
      <c r="F145" s="369"/>
      <c r="G145" s="14"/>
      <c r="H145" s="370" t="str">
        <f t="shared" si="5"/>
        <v/>
      </c>
      <c r="I145" s="370"/>
      <c r="J145" s="370"/>
      <c r="K145" s="177"/>
      <c r="L145" s="371"/>
      <c r="M145" s="371"/>
      <c r="N145" s="371"/>
      <c r="O145" s="371"/>
      <c r="P145" s="371"/>
      <c r="Q145" s="371"/>
      <c r="R145" s="371"/>
      <c r="S145" s="371"/>
      <c r="T145" s="371"/>
      <c r="U145" s="371"/>
      <c r="V145" s="278"/>
      <c r="W145" s="372"/>
      <c r="X145" s="373"/>
      <c r="Y145" s="373"/>
      <c r="Z145" s="373"/>
      <c r="AA145" s="373"/>
      <c r="AB145" s="373"/>
      <c r="AC145" s="373"/>
      <c r="AD145" s="373"/>
      <c r="AE145" s="373"/>
      <c r="AF145" s="373"/>
      <c r="AG145" s="373"/>
      <c r="AH145" s="373"/>
      <c r="AI145" s="373"/>
      <c r="AJ145" s="374"/>
      <c r="AK145" s="2"/>
      <c r="AL145" s="2"/>
      <c r="AM145" s="2"/>
      <c r="AN145" s="2"/>
      <c r="AO145" s="2"/>
      <c r="AP145" s="2"/>
      <c r="AQ145" s="2"/>
      <c r="AR145" s="3"/>
    </row>
    <row r="146" spans="2:44">
      <c r="B146" s="22"/>
      <c r="C146" s="2"/>
      <c r="D146" s="369" t="str">
        <f t="shared" si="4"/>
        <v/>
      </c>
      <c r="E146" s="369"/>
      <c r="F146" s="369"/>
      <c r="G146" s="14"/>
      <c r="H146" s="370" t="str">
        <f t="shared" si="5"/>
        <v/>
      </c>
      <c r="I146" s="370"/>
      <c r="J146" s="370"/>
      <c r="K146" s="177"/>
      <c r="L146" s="371"/>
      <c r="M146" s="371"/>
      <c r="N146" s="371"/>
      <c r="O146" s="371"/>
      <c r="P146" s="371"/>
      <c r="Q146" s="371"/>
      <c r="R146" s="371"/>
      <c r="S146" s="371"/>
      <c r="T146" s="371"/>
      <c r="U146" s="371"/>
      <c r="V146" s="278"/>
      <c r="W146" s="372"/>
      <c r="X146" s="373"/>
      <c r="Y146" s="373"/>
      <c r="Z146" s="373"/>
      <c r="AA146" s="373"/>
      <c r="AB146" s="373"/>
      <c r="AC146" s="373"/>
      <c r="AD146" s="373"/>
      <c r="AE146" s="373"/>
      <c r="AF146" s="373"/>
      <c r="AG146" s="373"/>
      <c r="AH146" s="373"/>
      <c r="AI146" s="373"/>
      <c r="AJ146" s="374"/>
      <c r="AK146" s="2"/>
      <c r="AL146" s="2"/>
      <c r="AM146" s="2"/>
      <c r="AN146" s="2"/>
      <c r="AO146" s="2"/>
      <c r="AP146" s="2"/>
      <c r="AQ146" s="2"/>
      <c r="AR146" s="3"/>
    </row>
    <row r="147" spans="2:44">
      <c r="B147" s="22"/>
      <c r="C147" s="2"/>
      <c r="D147" s="369" t="str">
        <f t="shared" si="4"/>
        <v/>
      </c>
      <c r="E147" s="369"/>
      <c r="F147" s="369"/>
      <c r="G147" s="14"/>
      <c r="H147" s="370" t="str">
        <f t="shared" si="5"/>
        <v/>
      </c>
      <c r="I147" s="370"/>
      <c r="J147" s="370"/>
      <c r="K147" s="177"/>
      <c r="L147" s="371"/>
      <c r="M147" s="371"/>
      <c r="N147" s="371"/>
      <c r="O147" s="371"/>
      <c r="P147" s="371"/>
      <c r="Q147" s="371"/>
      <c r="R147" s="371"/>
      <c r="S147" s="371"/>
      <c r="T147" s="371"/>
      <c r="U147" s="371"/>
      <c r="V147" s="278"/>
      <c r="W147" s="372"/>
      <c r="X147" s="373"/>
      <c r="Y147" s="373"/>
      <c r="Z147" s="373"/>
      <c r="AA147" s="373"/>
      <c r="AB147" s="373"/>
      <c r="AC147" s="373"/>
      <c r="AD147" s="373"/>
      <c r="AE147" s="373"/>
      <c r="AF147" s="373"/>
      <c r="AG147" s="373"/>
      <c r="AH147" s="373"/>
      <c r="AI147" s="373"/>
      <c r="AJ147" s="374"/>
      <c r="AK147" s="2"/>
      <c r="AL147" s="2"/>
      <c r="AM147" s="2"/>
      <c r="AN147" s="2"/>
      <c r="AO147" s="2"/>
      <c r="AP147" s="2"/>
      <c r="AQ147" s="2"/>
      <c r="AR147" s="3"/>
    </row>
    <row r="148" spans="2:44">
      <c r="B148" s="22"/>
      <c r="C148" s="2"/>
      <c r="D148" s="369" t="str">
        <f t="shared" si="4"/>
        <v/>
      </c>
      <c r="E148" s="369"/>
      <c r="F148" s="369"/>
      <c r="G148" s="14"/>
      <c r="H148" s="370" t="str">
        <f t="shared" si="5"/>
        <v/>
      </c>
      <c r="I148" s="370"/>
      <c r="J148" s="370"/>
      <c r="K148" s="177"/>
      <c r="L148" s="371"/>
      <c r="M148" s="371"/>
      <c r="N148" s="371"/>
      <c r="O148" s="371"/>
      <c r="P148" s="371"/>
      <c r="Q148" s="371"/>
      <c r="R148" s="371"/>
      <c r="S148" s="371"/>
      <c r="T148" s="371"/>
      <c r="U148" s="371"/>
      <c r="V148" s="278"/>
      <c r="W148" s="372"/>
      <c r="X148" s="373"/>
      <c r="Y148" s="373"/>
      <c r="Z148" s="373"/>
      <c r="AA148" s="373"/>
      <c r="AB148" s="373"/>
      <c r="AC148" s="373"/>
      <c r="AD148" s="373"/>
      <c r="AE148" s="373"/>
      <c r="AF148" s="373"/>
      <c r="AG148" s="373"/>
      <c r="AH148" s="373"/>
      <c r="AI148" s="373"/>
      <c r="AJ148" s="374"/>
      <c r="AK148" s="2"/>
      <c r="AL148" s="2"/>
      <c r="AM148" s="2"/>
      <c r="AN148" s="2"/>
      <c r="AO148" s="2"/>
      <c r="AP148" s="2"/>
      <c r="AQ148" s="2"/>
      <c r="AR148" s="3"/>
    </row>
    <row r="149" spans="2:44">
      <c r="B149" s="22"/>
      <c r="C149" s="2"/>
      <c r="D149" s="369" t="str">
        <f t="shared" si="4"/>
        <v/>
      </c>
      <c r="E149" s="369"/>
      <c r="F149" s="369"/>
      <c r="G149" s="14"/>
      <c r="H149" s="370" t="str">
        <f t="shared" si="5"/>
        <v/>
      </c>
      <c r="I149" s="370"/>
      <c r="J149" s="370"/>
      <c r="K149" s="177"/>
      <c r="L149" s="371"/>
      <c r="M149" s="371"/>
      <c r="N149" s="371"/>
      <c r="O149" s="371"/>
      <c r="P149" s="371"/>
      <c r="Q149" s="371"/>
      <c r="R149" s="371"/>
      <c r="S149" s="371"/>
      <c r="T149" s="371"/>
      <c r="U149" s="371"/>
      <c r="V149" s="278"/>
      <c r="W149" s="372"/>
      <c r="X149" s="373"/>
      <c r="Y149" s="373"/>
      <c r="Z149" s="373"/>
      <c r="AA149" s="373"/>
      <c r="AB149" s="373"/>
      <c r="AC149" s="373"/>
      <c r="AD149" s="373"/>
      <c r="AE149" s="373"/>
      <c r="AF149" s="373"/>
      <c r="AG149" s="373"/>
      <c r="AH149" s="373"/>
      <c r="AI149" s="373"/>
      <c r="AJ149" s="374"/>
      <c r="AK149" s="2"/>
      <c r="AL149" s="2"/>
      <c r="AM149" s="2"/>
      <c r="AN149" s="2"/>
      <c r="AO149" s="2"/>
      <c r="AP149" s="2"/>
      <c r="AQ149" s="2"/>
      <c r="AR149" s="3"/>
    </row>
    <row r="150" spans="2:44">
      <c r="B150" s="22"/>
      <c r="C150" s="2"/>
      <c r="D150" s="369" t="str">
        <f t="shared" si="4"/>
        <v/>
      </c>
      <c r="E150" s="369"/>
      <c r="F150" s="369"/>
      <c r="G150" s="14"/>
      <c r="H150" s="370" t="str">
        <f t="shared" si="5"/>
        <v/>
      </c>
      <c r="I150" s="370"/>
      <c r="J150" s="370"/>
      <c r="K150" s="177"/>
      <c r="L150" s="371"/>
      <c r="M150" s="371"/>
      <c r="N150" s="371"/>
      <c r="O150" s="371"/>
      <c r="P150" s="371"/>
      <c r="Q150" s="371"/>
      <c r="R150" s="371"/>
      <c r="S150" s="371"/>
      <c r="T150" s="371"/>
      <c r="U150" s="371"/>
      <c r="V150" s="278"/>
      <c r="W150" s="372"/>
      <c r="X150" s="373"/>
      <c r="Y150" s="373"/>
      <c r="Z150" s="373"/>
      <c r="AA150" s="373"/>
      <c r="AB150" s="373"/>
      <c r="AC150" s="373"/>
      <c r="AD150" s="373"/>
      <c r="AE150" s="373"/>
      <c r="AF150" s="373"/>
      <c r="AG150" s="373"/>
      <c r="AH150" s="373"/>
      <c r="AI150" s="373"/>
      <c r="AJ150" s="374"/>
      <c r="AK150" s="2"/>
      <c r="AL150" s="2"/>
      <c r="AM150" s="2"/>
      <c r="AN150" s="2"/>
      <c r="AO150" s="2"/>
      <c r="AP150" s="2"/>
      <c r="AQ150" s="2"/>
      <c r="AR150" s="3"/>
    </row>
    <row r="151" spans="2:44">
      <c r="B151" s="22"/>
      <c r="C151" s="2"/>
      <c r="D151" s="369" t="str">
        <f t="shared" si="4"/>
        <v/>
      </c>
      <c r="E151" s="369"/>
      <c r="F151" s="369"/>
      <c r="G151" s="14"/>
      <c r="H151" s="370" t="str">
        <f t="shared" si="5"/>
        <v/>
      </c>
      <c r="I151" s="370"/>
      <c r="J151" s="370"/>
      <c r="K151" s="177"/>
      <c r="L151" s="371"/>
      <c r="M151" s="371"/>
      <c r="N151" s="371"/>
      <c r="O151" s="371"/>
      <c r="P151" s="371"/>
      <c r="Q151" s="371"/>
      <c r="R151" s="371"/>
      <c r="S151" s="371"/>
      <c r="T151" s="371"/>
      <c r="U151" s="371"/>
      <c r="V151" s="278"/>
      <c r="W151" s="372"/>
      <c r="X151" s="373"/>
      <c r="Y151" s="373"/>
      <c r="Z151" s="373"/>
      <c r="AA151" s="373"/>
      <c r="AB151" s="373"/>
      <c r="AC151" s="373"/>
      <c r="AD151" s="373"/>
      <c r="AE151" s="373"/>
      <c r="AF151" s="373"/>
      <c r="AG151" s="373"/>
      <c r="AH151" s="373"/>
      <c r="AI151" s="373"/>
      <c r="AJ151" s="374"/>
      <c r="AK151" s="2"/>
      <c r="AL151" s="2"/>
      <c r="AM151" s="2"/>
      <c r="AN151" s="2"/>
      <c r="AO151" s="2"/>
      <c r="AP151" s="2"/>
      <c r="AQ151" s="2"/>
      <c r="AR151" s="3"/>
    </row>
    <row r="152" spans="2:44">
      <c r="B152" s="22"/>
      <c r="C152" s="2"/>
      <c r="D152" s="369" t="str">
        <f t="shared" si="4"/>
        <v/>
      </c>
      <c r="E152" s="369"/>
      <c r="F152" s="369"/>
      <c r="G152" s="14"/>
      <c r="H152" s="370" t="str">
        <f t="shared" si="5"/>
        <v/>
      </c>
      <c r="I152" s="370"/>
      <c r="J152" s="370"/>
      <c r="K152" s="177"/>
      <c r="L152" s="371"/>
      <c r="M152" s="371"/>
      <c r="N152" s="371"/>
      <c r="O152" s="371"/>
      <c r="P152" s="371"/>
      <c r="Q152" s="371"/>
      <c r="R152" s="371"/>
      <c r="S152" s="371"/>
      <c r="T152" s="371"/>
      <c r="U152" s="371"/>
      <c r="V152" s="278"/>
      <c r="W152" s="372"/>
      <c r="X152" s="373"/>
      <c r="Y152" s="373"/>
      <c r="Z152" s="373"/>
      <c r="AA152" s="373"/>
      <c r="AB152" s="373"/>
      <c r="AC152" s="373"/>
      <c r="AD152" s="373"/>
      <c r="AE152" s="373"/>
      <c r="AF152" s="373"/>
      <c r="AG152" s="373"/>
      <c r="AH152" s="373"/>
      <c r="AI152" s="373"/>
      <c r="AJ152" s="374"/>
      <c r="AK152" s="2"/>
      <c r="AL152" s="2"/>
      <c r="AM152" s="2"/>
      <c r="AN152" s="2"/>
      <c r="AO152" s="2"/>
      <c r="AP152" s="2"/>
      <c r="AQ152" s="2"/>
      <c r="AR152" s="3"/>
    </row>
    <row r="153" spans="2:44">
      <c r="B153" s="22"/>
      <c r="C153" s="2"/>
      <c r="D153" s="369" t="str">
        <f t="shared" si="4"/>
        <v/>
      </c>
      <c r="E153" s="369"/>
      <c r="F153" s="369"/>
      <c r="G153" s="14"/>
      <c r="H153" s="370" t="str">
        <f t="shared" si="5"/>
        <v/>
      </c>
      <c r="I153" s="370"/>
      <c r="J153" s="370"/>
      <c r="K153" s="177"/>
      <c r="L153" s="371"/>
      <c r="M153" s="371"/>
      <c r="N153" s="371"/>
      <c r="O153" s="371"/>
      <c r="P153" s="371"/>
      <c r="Q153" s="371"/>
      <c r="R153" s="371"/>
      <c r="S153" s="371"/>
      <c r="T153" s="371"/>
      <c r="U153" s="371"/>
      <c r="V153" s="278"/>
      <c r="W153" s="372"/>
      <c r="X153" s="373"/>
      <c r="Y153" s="373"/>
      <c r="Z153" s="373"/>
      <c r="AA153" s="373"/>
      <c r="AB153" s="373"/>
      <c r="AC153" s="373"/>
      <c r="AD153" s="373"/>
      <c r="AE153" s="373"/>
      <c r="AF153" s="373"/>
      <c r="AG153" s="373"/>
      <c r="AH153" s="373"/>
      <c r="AI153" s="373"/>
      <c r="AJ153" s="374"/>
      <c r="AK153" s="2"/>
      <c r="AL153" s="2"/>
      <c r="AM153" s="2"/>
      <c r="AN153" s="2"/>
      <c r="AO153" s="2"/>
      <c r="AP153" s="2"/>
      <c r="AQ153" s="2"/>
      <c r="AR153" s="3"/>
    </row>
    <row r="154" spans="2:44">
      <c r="B154" s="22"/>
      <c r="C154" s="2"/>
      <c r="D154" s="369" t="str">
        <f t="shared" si="4"/>
        <v/>
      </c>
      <c r="E154" s="369"/>
      <c r="F154" s="369"/>
      <c r="G154" s="14"/>
      <c r="H154" s="370" t="str">
        <f t="shared" si="5"/>
        <v/>
      </c>
      <c r="I154" s="370"/>
      <c r="J154" s="370"/>
      <c r="K154" s="177"/>
      <c r="L154" s="371"/>
      <c r="M154" s="371"/>
      <c r="N154" s="371"/>
      <c r="O154" s="371"/>
      <c r="P154" s="371"/>
      <c r="Q154" s="371"/>
      <c r="R154" s="371"/>
      <c r="S154" s="371"/>
      <c r="T154" s="371"/>
      <c r="U154" s="371"/>
      <c r="V154" s="278"/>
      <c r="W154" s="372"/>
      <c r="X154" s="373"/>
      <c r="Y154" s="373"/>
      <c r="Z154" s="373"/>
      <c r="AA154" s="373"/>
      <c r="AB154" s="373"/>
      <c r="AC154" s="373"/>
      <c r="AD154" s="373"/>
      <c r="AE154" s="373"/>
      <c r="AF154" s="373"/>
      <c r="AG154" s="373"/>
      <c r="AH154" s="373"/>
      <c r="AI154" s="373"/>
      <c r="AJ154" s="374"/>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1900</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1901</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7"/>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8"/>
    </row>
  </sheetData>
  <sheetProtection password="C486" sheet="1" scenarios="1"/>
  <mergeCells count="475">
    <mergeCell ref="D154:F154"/>
    <mergeCell ref="H154:J154"/>
    <mergeCell ref="L154:U154"/>
    <mergeCell ref="W154:AJ154"/>
    <mergeCell ref="D152:F152"/>
    <mergeCell ref="H152:J152"/>
    <mergeCell ref="L152:U152"/>
    <mergeCell ref="W152:AJ152"/>
    <mergeCell ref="D153:F153"/>
    <mergeCell ref="H153:J153"/>
    <mergeCell ref="L153:U153"/>
    <mergeCell ref="W153:AJ153"/>
    <mergeCell ref="D148:F148"/>
    <mergeCell ref="H148:J148"/>
    <mergeCell ref="L148:U148"/>
    <mergeCell ref="W148:AJ148"/>
    <mergeCell ref="D149:F149"/>
    <mergeCell ref="H149:J149"/>
    <mergeCell ref="L149:U149"/>
    <mergeCell ref="W149:AJ149"/>
    <mergeCell ref="D150:F150"/>
    <mergeCell ref="H150:J150"/>
    <mergeCell ref="L150:U150"/>
    <mergeCell ref="W150:AJ150"/>
    <mergeCell ref="D142:F142"/>
    <mergeCell ref="H142:J142"/>
    <mergeCell ref="L142:U142"/>
    <mergeCell ref="W142:AJ142"/>
    <mergeCell ref="D151:F151"/>
    <mergeCell ref="H151:J151"/>
    <mergeCell ref="L151:U151"/>
    <mergeCell ref="W151:AJ151"/>
    <mergeCell ref="D144:F144"/>
    <mergeCell ref="H144:J144"/>
    <mergeCell ref="L144:U144"/>
    <mergeCell ref="W144:AJ144"/>
    <mergeCell ref="D145:F145"/>
    <mergeCell ref="H145:J145"/>
    <mergeCell ref="L145:U145"/>
    <mergeCell ref="W145:AJ145"/>
    <mergeCell ref="D146:F146"/>
    <mergeCell ref="H146:J146"/>
    <mergeCell ref="L146:U146"/>
    <mergeCell ref="W146:AJ146"/>
    <mergeCell ref="D147:F147"/>
    <mergeCell ref="H147:J147"/>
    <mergeCell ref="L147:U147"/>
    <mergeCell ref="W147:AJ147"/>
    <mergeCell ref="D139:F139"/>
    <mergeCell ref="H139:J139"/>
    <mergeCell ref="L139:U139"/>
    <mergeCell ref="W139:AJ139"/>
    <mergeCell ref="D140:F140"/>
    <mergeCell ref="H140:J140"/>
    <mergeCell ref="L140:U140"/>
    <mergeCell ref="W140:AJ140"/>
    <mergeCell ref="D141:F141"/>
    <mergeCell ref="H141:J141"/>
    <mergeCell ref="L141:U141"/>
    <mergeCell ref="W141:AJ141"/>
    <mergeCell ref="D133:F133"/>
    <mergeCell ref="H133:J133"/>
    <mergeCell ref="L133:U133"/>
    <mergeCell ref="W133:AJ133"/>
    <mergeCell ref="D134:F134"/>
    <mergeCell ref="H134:J134"/>
    <mergeCell ref="L134:U134"/>
    <mergeCell ref="W134:AJ134"/>
    <mergeCell ref="D143:F143"/>
    <mergeCell ref="H143:J143"/>
    <mergeCell ref="L143:U143"/>
    <mergeCell ref="W143:AJ143"/>
    <mergeCell ref="D136:F136"/>
    <mergeCell ref="H136:J136"/>
    <mergeCell ref="L136:U136"/>
    <mergeCell ref="W136:AJ136"/>
    <mergeCell ref="D137:F137"/>
    <mergeCell ref="H137:J137"/>
    <mergeCell ref="L137:U137"/>
    <mergeCell ref="W137:AJ137"/>
    <mergeCell ref="D138:F138"/>
    <mergeCell ref="H138:J138"/>
    <mergeCell ref="L138:U138"/>
    <mergeCell ref="W138:AJ138"/>
    <mergeCell ref="D135:F135"/>
    <mergeCell ref="H135:J135"/>
    <mergeCell ref="L135:U135"/>
    <mergeCell ref="W135:AJ135"/>
    <mergeCell ref="D126:F126"/>
    <mergeCell ref="H126:J126"/>
    <mergeCell ref="L126:U126"/>
    <mergeCell ref="W126:AJ126"/>
    <mergeCell ref="D127:F127"/>
    <mergeCell ref="H127:J127"/>
    <mergeCell ref="L127:U127"/>
    <mergeCell ref="W127:AJ127"/>
    <mergeCell ref="D128:F128"/>
    <mergeCell ref="H128:J128"/>
    <mergeCell ref="L128:U128"/>
    <mergeCell ref="W128:AJ128"/>
    <mergeCell ref="D129:F129"/>
    <mergeCell ref="H129:J129"/>
    <mergeCell ref="L129:U129"/>
    <mergeCell ref="W129:AJ129"/>
    <mergeCell ref="D130:F130"/>
    <mergeCell ref="H130:J130"/>
    <mergeCell ref="L130:U130"/>
    <mergeCell ref="W130:AJ130"/>
    <mergeCell ref="W122:AJ122"/>
    <mergeCell ref="D123:F123"/>
    <mergeCell ref="H123:J123"/>
    <mergeCell ref="L123:U123"/>
    <mergeCell ref="W123:AJ123"/>
    <mergeCell ref="D124:F124"/>
    <mergeCell ref="H124:J124"/>
    <mergeCell ref="L124:U124"/>
    <mergeCell ref="W124:AJ124"/>
    <mergeCell ref="W116:AJ116"/>
    <mergeCell ref="D125:F125"/>
    <mergeCell ref="H125:J125"/>
    <mergeCell ref="L125:U125"/>
    <mergeCell ref="W125:AJ125"/>
    <mergeCell ref="D118:F118"/>
    <mergeCell ref="H118:J118"/>
    <mergeCell ref="L118:U118"/>
    <mergeCell ref="W118:AJ118"/>
    <mergeCell ref="D119:F119"/>
    <mergeCell ref="H119:J119"/>
    <mergeCell ref="L119:U119"/>
    <mergeCell ref="W119:AJ119"/>
    <mergeCell ref="D120:F120"/>
    <mergeCell ref="H120:J120"/>
    <mergeCell ref="L120:U120"/>
    <mergeCell ref="W120:AJ120"/>
    <mergeCell ref="D121:F121"/>
    <mergeCell ref="H121:J121"/>
    <mergeCell ref="L121:U121"/>
    <mergeCell ref="W121:AJ121"/>
    <mergeCell ref="D122:F122"/>
    <mergeCell ref="H122:J122"/>
    <mergeCell ref="L122:U122"/>
    <mergeCell ref="D117:F117"/>
    <mergeCell ref="H117:J117"/>
    <mergeCell ref="L117:U117"/>
    <mergeCell ref="W117:AJ117"/>
    <mergeCell ref="C109:AQ109"/>
    <mergeCell ref="D111:F111"/>
    <mergeCell ref="H111:J111"/>
    <mergeCell ref="L111:U111"/>
    <mergeCell ref="W111:AJ111"/>
    <mergeCell ref="D113:F113"/>
    <mergeCell ref="H113:J113"/>
    <mergeCell ref="L113:U113"/>
    <mergeCell ref="W113:AJ113"/>
    <mergeCell ref="D114:F114"/>
    <mergeCell ref="H114:J114"/>
    <mergeCell ref="L114:U114"/>
    <mergeCell ref="W114:AJ114"/>
    <mergeCell ref="D115:F115"/>
    <mergeCell ref="H115:J115"/>
    <mergeCell ref="L115:U115"/>
    <mergeCell ref="W115:AJ115"/>
    <mergeCell ref="D116:F116"/>
    <mergeCell ref="H116:J116"/>
    <mergeCell ref="L116:U116"/>
    <mergeCell ref="F106:H106"/>
    <mergeCell ref="N106:Q106"/>
    <mergeCell ref="S106:U106"/>
    <mergeCell ref="W106:Z106"/>
    <mergeCell ref="AD106:AJ106"/>
    <mergeCell ref="F107:H107"/>
    <mergeCell ref="N107:Q107"/>
    <mergeCell ref="S107:U107"/>
    <mergeCell ref="W107:Z107"/>
    <mergeCell ref="AD107:AJ107"/>
    <mergeCell ref="F104:H104"/>
    <mergeCell ref="N104:Q104"/>
    <mergeCell ref="S104:U104"/>
    <mergeCell ref="W104:Z104"/>
    <mergeCell ref="AD104:AJ104"/>
    <mergeCell ref="F105:H105"/>
    <mergeCell ref="N105:Q105"/>
    <mergeCell ref="S105:U105"/>
    <mergeCell ref="W105:Z105"/>
    <mergeCell ref="AD105:AJ105"/>
    <mergeCell ref="F102:H102"/>
    <mergeCell ref="N102:Q102"/>
    <mergeCell ref="S102:U102"/>
    <mergeCell ref="W102:Z102"/>
    <mergeCell ref="AD102:AJ102"/>
    <mergeCell ref="F103:H103"/>
    <mergeCell ref="N103:Q103"/>
    <mergeCell ref="S103:U103"/>
    <mergeCell ref="W103:Z103"/>
    <mergeCell ref="AD103:AJ103"/>
    <mergeCell ref="F100:H100"/>
    <mergeCell ref="N100:Q100"/>
    <mergeCell ref="S100:U100"/>
    <mergeCell ref="W100:Z100"/>
    <mergeCell ref="AD100:AJ100"/>
    <mergeCell ref="F101:H101"/>
    <mergeCell ref="N101:Q101"/>
    <mergeCell ref="S101:U101"/>
    <mergeCell ref="W101:Z101"/>
    <mergeCell ref="AD101:AJ101"/>
    <mergeCell ref="F98:H98"/>
    <mergeCell ref="N98:Q98"/>
    <mergeCell ref="S98:U98"/>
    <mergeCell ref="W98:Z98"/>
    <mergeCell ref="AD98:AJ98"/>
    <mergeCell ref="F99:H99"/>
    <mergeCell ref="N99:Q99"/>
    <mergeCell ref="S99:U99"/>
    <mergeCell ref="W99:Z99"/>
    <mergeCell ref="AD99:AJ99"/>
    <mergeCell ref="F96:H96"/>
    <mergeCell ref="N96:Q96"/>
    <mergeCell ref="S96:U96"/>
    <mergeCell ref="W96:Z96"/>
    <mergeCell ref="AD96:AJ96"/>
    <mergeCell ref="F97:H97"/>
    <mergeCell ref="N97:Q97"/>
    <mergeCell ref="S97:U97"/>
    <mergeCell ref="W97:Z97"/>
    <mergeCell ref="AD97:AJ97"/>
    <mergeCell ref="F94:H94"/>
    <mergeCell ref="N94:Q94"/>
    <mergeCell ref="S94:U94"/>
    <mergeCell ref="W94:Z94"/>
    <mergeCell ref="AD94:AJ94"/>
    <mergeCell ref="F95:H95"/>
    <mergeCell ref="N95:Q95"/>
    <mergeCell ref="S95:U95"/>
    <mergeCell ref="W95:Z95"/>
    <mergeCell ref="AD95:AJ95"/>
    <mergeCell ref="F92:H92"/>
    <mergeCell ref="N92:Q92"/>
    <mergeCell ref="S92:U92"/>
    <mergeCell ref="W92:Z92"/>
    <mergeCell ref="AD92:AJ92"/>
    <mergeCell ref="F93:H93"/>
    <mergeCell ref="N93:Q93"/>
    <mergeCell ref="S93:U93"/>
    <mergeCell ref="W93:Z93"/>
    <mergeCell ref="AD93:AJ93"/>
    <mergeCell ref="F90:H90"/>
    <mergeCell ref="N90:Q90"/>
    <mergeCell ref="S90:U90"/>
    <mergeCell ref="W90:Z90"/>
    <mergeCell ref="AD90:AJ90"/>
    <mergeCell ref="F91:H91"/>
    <mergeCell ref="N91:Q91"/>
    <mergeCell ref="S91:U91"/>
    <mergeCell ref="W91:Z91"/>
    <mergeCell ref="AD91:AJ91"/>
    <mergeCell ref="F88:H88"/>
    <mergeCell ref="N88:Q88"/>
    <mergeCell ref="S88:U88"/>
    <mergeCell ref="W88:Z88"/>
    <mergeCell ref="AD88:AJ88"/>
    <mergeCell ref="F89:H89"/>
    <mergeCell ref="N89:Q89"/>
    <mergeCell ref="S89:U89"/>
    <mergeCell ref="W89:Z89"/>
    <mergeCell ref="AD89:AJ89"/>
    <mergeCell ref="F86:H86"/>
    <mergeCell ref="N86:Q86"/>
    <mergeCell ref="S86:U86"/>
    <mergeCell ref="W86:Z86"/>
    <mergeCell ref="AD86:AJ86"/>
    <mergeCell ref="F87:H87"/>
    <mergeCell ref="N87:Q87"/>
    <mergeCell ref="S87:U87"/>
    <mergeCell ref="W87:Z87"/>
    <mergeCell ref="AD87:AJ87"/>
    <mergeCell ref="F84:H84"/>
    <mergeCell ref="N84:Q84"/>
    <mergeCell ref="S84:U84"/>
    <mergeCell ref="W84:Z84"/>
    <mergeCell ref="AD84:AJ84"/>
    <mergeCell ref="F85:H85"/>
    <mergeCell ref="N85:Q85"/>
    <mergeCell ref="S85:U85"/>
    <mergeCell ref="W85:Z85"/>
    <mergeCell ref="AD85:AJ85"/>
    <mergeCell ref="F82:H82"/>
    <mergeCell ref="N82:Q82"/>
    <mergeCell ref="S82:U82"/>
    <mergeCell ref="W82:Z82"/>
    <mergeCell ref="AD82:AJ82"/>
    <mergeCell ref="F83:H83"/>
    <mergeCell ref="N83:Q83"/>
    <mergeCell ref="S83:U83"/>
    <mergeCell ref="W83:Z83"/>
    <mergeCell ref="AD83:AJ83"/>
    <mergeCell ref="F80:H80"/>
    <mergeCell ref="N80:Q80"/>
    <mergeCell ref="S80:U80"/>
    <mergeCell ref="W80:Z80"/>
    <mergeCell ref="AD80:AJ80"/>
    <mergeCell ref="F81:H81"/>
    <mergeCell ref="N81:Q81"/>
    <mergeCell ref="S81:U81"/>
    <mergeCell ref="W81:Z81"/>
    <mergeCell ref="AD81:AJ81"/>
    <mergeCell ref="F78:H78"/>
    <mergeCell ref="N78:Q78"/>
    <mergeCell ref="S78:U78"/>
    <mergeCell ref="W78:Z78"/>
    <mergeCell ref="AD78:AJ78"/>
    <mergeCell ref="F79:H79"/>
    <mergeCell ref="N79:Q79"/>
    <mergeCell ref="S79:U79"/>
    <mergeCell ref="W79:Z79"/>
    <mergeCell ref="AD79:AJ79"/>
    <mergeCell ref="F76:H76"/>
    <mergeCell ref="N76:Q76"/>
    <mergeCell ref="S76:U76"/>
    <mergeCell ref="W76:Z76"/>
    <mergeCell ref="AD76:AJ76"/>
    <mergeCell ref="F77:H77"/>
    <mergeCell ref="N77:Q77"/>
    <mergeCell ref="S77:U77"/>
    <mergeCell ref="W77:Z77"/>
    <mergeCell ref="AD77:AJ77"/>
    <mergeCell ref="F74:H74"/>
    <mergeCell ref="N74:Q74"/>
    <mergeCell ref="S74:U74"/>
    <mergeCell ref="W74:Z74"/>
    <mergeCell ref="AD74:AJ74"/>
    <mergeCell ref="F75:H75"/>
    <mergeCell ref="N75:Q75"/>
    <mergeCell ref="S75:U75"/>
    <mergeCell ref="W75:Z75"/>
    <mergeCell ref="AD75:AJ75"/>
    <mergeCell ref="F72:H72"/>
    <mergeCell ref="N72:Q72"/>
    <mergeCell ref="S72:U72"/>
    <mergeCell ref="W72:Z72"/>
    <mergeCell ref="AD72:AJ72"/>
    <mergeCell ref="F73:H73"/>
    <mergeCell ref="N73:Q73"/>
    <mergeCell ref="S73:U73"/>
    <mergeCell ref="W73:Z73"/>
    <mergeCell ref="AD73:AJ73"/>
    <mergeCell ref="F70:H70"/>
    <mergeCell ref="N70:Q70"/>
    <mergeCell ref="S70:U70"/>
    <mergeCell ref="W70:Z70"/>
    <mergeCell ref="AD70:AJ70"/>
    <mergeCell ref="F71:H71"/>
    <mergeCell ref="N71:Q71"/>
    <mergeCell ref="S71:U71"/>
    <mergeCell ref="W71:Z71"/>
    <mergeCell ref="AD71:AJ71"/>
    <mergeCell ref="F68:H68"/>
    <mergeCell ref="N68:Q68"/>
    <mergeCell ref="S68:U68"/>
    <mergeCell ref="W68:Z68"/>
    <mergeCell ref="AD68:AJ68"/>
    <mergeCell ref="F69:H69"/>
    <mergeCell ref="N69:Q69"/>
    <mergeCell ref="S69:U69"/>
    <mergeCell ref="W69:Z69"/>
    <mergeCell ref="AD69:AJ69"/>
    <mergeCell ref="F66:H66"/>
    <mergeCell ref="N66:Q66"/>
    <mergeCell ref="S66:U66"/>
    <mergeCell ref="W66:Z66"/>
    <mergeCell ref="AD66:AJ66"/>
    <mergeCell ref="F67:H67"/>
    <mergeCell ref="N67:Q67"/>
    <mergeCell ref="S67:U67"/>
    <mergeCell ref="W67:Z67"/>
    <mergeCell ref="AD67:AJ67"/>
    <mergeCell ref="F64:H64"/>
    <mergeCell ref="N64:Q64"/>
    <mergeCell ref="S64:U64"/>
    <mergeCell ref="W64:Z64"/>
    <mergeCell ref="AD64:AJ64"/>
    <mergeCell ref="F65:H65"/>
    <mergeCell ref="N65:Q65"/>
    <mergeCell ref="S65:U65"/>
    <mergeCell ref="W65:Z65"/>
    <mergeCell ref="AD65:AJ65"/>
    <mergeCell ref="F62:H62"/>
    <mergeCell ref="N62:Q62"/>
    <mergeCell ref="S62:U62"/>
    <mergeCell ref="W62:Z62"/>
    <mergeCell ref="AD62:AJ62"/>
    <mergeCell ref="F63:H63"/>
    <mergeCell ref="N63:Q63"/>
    <mergeCell ref="S63:U63"/>
    <mergeCell ref="W63:Z63"/>
    <mergeCell ref="AD63:AJ63"/>
    <mergeCell ref="F60:H60"/>
    <mergeCell ref="N60:Q60"/>
    <mergeCell ref="S60:U60"/>
    <mergeCell ref="W60:Z60"/>
    <mergeCell ref="AD60:AJ60"/>
    <mergeCell ref="F61:H61"/>
    <mergeCell ref="N61:Q61"/>
    <mergeCell ref="S61:U61"/>
    <mergeCell ref="W61:Z61"/>
    <mergeCell ref="AD61:AJ61"/>
    <mergeCell ref="F58:H58"/>
    <mergeCell ref="N58:Q58"/>
    <mergeCell ref="S58:U58"/>
    <mergeCell ref="W58:Z58"/>
    <mergeCell ref="AD58:AJ58"/>
    <mergeCell ref="F59:H59"/>
    <mergeCell ref="N59:Q59"/>
    <mergeCell ref="S59:U59"/>
    <mergeCell ref="W59:Z59"/>
    <mergeCell ref="AD59:AJ59"/>
    <mergeCell ref="F56:H56"/>
    <mergeCell ref="N56:Q56"/>
    <mergeCell ref="S56:U56"/>
    <mergeCell ref="W56:Z56"/>
    <mergeCell ref="AD56:AJ56"/>
    <mergeCell ref="F57:H57"/>
    <mergeCell ref="N57:Q57"/>
    <mergeCell ref="S57:U57"/>
    <mergeCell ref="W57:Z57"/>
    <mergeCell ref="AD57:AJ57"/>
    <mergeCell ref="D47:L47"/>
    <mergeCell ref="N47:R47"/>
    <mergeCell ref="U47:AD47"/>
    <mergeCell ref="AF47:AJ47"/>
    <mergeCell ref="U49:AD49"/>
    <mergeCell ref="AF49:AJ49"/>
    <mergeCell ref="C52:AQ52"/>
    <mergeCell ref="F54:H54"/>
    <mergeCell ref="N54:Q54"/>
    <mergeCell ref="S54:U54"/>
    <mergeCell ref="W54:Z54"/>
    <mergeCell ref="AD54:AJ54"/>
    <mergeCell ref="D45:L45"/>
    <mergeCell ref="N45:R45"/>
    <mergeCell ref="U45:AD45"/>
    <mergeCell ref="AF45:AJ45"/>
    <mergeCell ref="D11:F11"/>
    <mergeCell ref="H11:J11"/>
    <mergeCell ref="U11:Y11"/>
    <mergeCell ref="AA11:AJ11"/>
    <mergeCell ref="D13:F13"/>
    <mergeCell ref="H13:R13"/>
    <mergeCell ref="U13:AB13"/>
    <mergeCell ref="AD13:AJ13"/>
    <mergeCell ref="C15:AQ15"/>
    <mergeCell ref="D17:F17"/>
    <mergeCell ref="H17:N17"/>
    <mergeCell ref="P17:Z17"/>
    <mergeCell ref="AB17:AJ17"/>
    <mergeCell ref="C19:Q19"/>
    <mergeCell ref="S19:AQ19"/>
    <mergeCell ref="D21:AJ22"/>
    <mergeCell ref="C24:X24"/>
    <mergeCell ref="Y24:AQ24"/>
    <mergeCell ref="D26:AJ37"/>
    <mergeCell ref="C39:AQ39"/>
    <mergeCell ref="AG1:AR5"/>
    <mergeCell ref="B5:AF5"/>
    <mergeCell ref="C7:AQ7"/>
    <mergeCell ref="D9:F9"/>
    <mergeCell ref="H9:AB9"/>
    <mergeCell ref="AD9:AJ9"/>
    <mergeCell ref="D43:L43"/>
    <mergeCell ref="N43:R43"/>
    <mergeCell ref="U43:AD43"/>
    <mergeCell ref="AF43:AJ43"/>
    <mergeCell ref="D41:L41"/>
    <mergeCell ref="N41:R41"/>
    <mergeCell ref="U41:AD41"/>
    <mergeCell ref="AF41:AJ41"/>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legacyDrawing r:id="rId2"/>
</worksheet>
</file>

<file path=xl/worksheets/sheet6.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0" zoomScaleSheetLayoutView="100" zoomScalePageLayoutView="70" workbookViewId="0">
      <selection activeCell="J61" sqref="J61"/>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6"/>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420" t="s">
        <v>1746</v>
      </c>
      <c r="AH1" s="421"/>
      <c r="AI1" s="421"/>
      <c r="AJ1" s="421"/>
      <c r="AK1" s="421"/>
      <c r="AL1" s="421"/>
      <c r="AM1" s="421"/>
      <c r="AN1" s="421"/>
      <c r="AO1" s="421"/>
      <c r="AP1" s="421"/>
      <c r="AQ1" s="421"/>
      <c r="AR1" s="422"/>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23"/>
      <c r="AH2" s="424"/>
      <c r="AI2" s="424"/>
      <c r="AJ2" s="424"/>
      <c r="AK2" s="424"/>
      <c r="AL2" s="424"/>
      <c r="AM2" s="424"/>
      <c r="AN2" s="424"/>
      <c r="AO2" s="424"/>
      <c r="AP2" s="424"/>
      <c r="AQ2" s="424"/>
      <c r="AR2" s="425"/>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23"/>
      <c r="AH3" s="424"/>
      <c r="AI3" s="424"/>
      <c r="AJ3" s="424"/>
      <c r="AK3" s="424"/>
      <c r="AL3" s="424"/>
      <c r="AM3" s="424"/>
      <c r="AN3" s="424"/>
      <c r="AO3" s="424"/>
      <c r="AP3" s="424"/>
      <c r="AQ3" s="424"/>
      <c r="AR3" s="425"/>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23"/>
      <c r="AH4" s="424"/>
      <c r="AI4" s="424"/>
      <c r="AJ4" s="424"/>
      <c r="AK4" s="424"/>
      <c r="AL4" s="424"/>
      <c r="AM4" s="424"/>
      <c r="AN4" s="424"/>
      <c r="AO4" s="424"/>
      <c r="AP4" s="424"/>
      <c r="AQ4" s="424"/>
      <c r="AR4" s="425"/>
    </row>
    <row r="5" spans="2:44" ht="24.95" customHeight="1" thickBot="1">
      <c r="B5" s="414" t="s">
        <v>1908</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26"/>
      <c r="AH5" s="427"/>
      <c r="AI5" s="427"/>
      <c r="AJ5" s="427"/>
      <c r="AK5" s="427"/>
      <c r="AL5" s="427"/>
      <c r="AM5" s="427"/>
      <c r="AN5" s="427"/>
      <c r="AO5" s="427"/>
      <c r="AP5" s="427"/>
      <c r="AQ5" s="427"/>
      <c r="AR5" s="428"/>
    </row>
    <row r="6" spans="2:44" ht="3.95" customHeight="1">
      <c r="B6" s="159"/>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0" t="s">
        <v>1725</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2"/>
      <c r="AR7" s="160"/>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416" t="s">
        <v>704</v>
      </c>
      <c r="E9" s="416"/>
      <c r="F9" s="416"/>
      <c r="G9" s="6" t="s">
        <v>1</v>
      </c>
      <c r="H9" s="300" t="s">
        <v>1948</v>
      </c>
      <c r="I9" s="301"/>
      <c r="J9" s="301"/>
      <c r="K9" s="301"/>
      <c r="L9" s="301"/>
      <c r="M9" s="301"/>
      <c r="N9" s="301"/>
      <c r="O9" s="301"/>
      <c r="P9" s="301"/>
      <c r="Q9" s="301"/>
      <c r="R9" s="301"/>
      <c r="S9" s="301"/>
      <c r="T9" s="301"/>
      <c r="U9" s="301"/>
      <c r="V9" s="301"/>
      <c r="W9" s="301"/>
      <c r="X9" s="301"/>
      <c r="Y9" s="301"/>
      <c r="Z9" s="301"/>
      <c r="AA9" s="301"/>
      <c r="AB9" s="302"/>
      <c r="AC9" s="6" t="s">
        <v>1</v>
      </c>
      <c r="AD9" s="417" t="s">
        <v>1718</v>
      </c>
      <c r="AE9" s="418"/>
      <c r="AF9" s="418"/>
      <c r="AG9" s="418"/>
      <c r="AH9" s="418"/>
      <c r="AI9" s="418"/>
      <c r="AJ9" s="419"/>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7"/>
    </row>
    <row r="11" spans="2:44" ht="15" customHeight="1">
      <c r="B11" s="22"/>
      <c r="C11" s="2"/>
      <c r="D11" s="416" t="s">
        <v>705</v>
      </c>
      <c r="E11" s="416"/>
      <c r="F11" s="416"/>
      <c r="G11" s="6" t="s">
        <v>1</v>
      </c>
      <c r="H11" s="303" t="s">
        <v>1949</v>
      </c>
      <c r="I11" s="303"/>
      <c r="J11" s="303"/>
      <c r="K11" s="7"/>
      <c r="L11" s="7"/>
      <c r="M11" s="7"/>
      <c r="N11" s="2"/>
      <c r="O11" s="2"/>
      <c r="P11" s="7"/>
      <c r="Q11" s="7"/>
      <c r="R11" s="92"/>
      <c r="S11" s="92"/>
      <c r="T11" s="274" t="s">
        <v>1710</v>
      </c>
      <c r="U11" s="307" t="s">
        <v>1728</v>
      </c>
      <c r="V11" s="308"/>
      <c r="W11" s="308"/>
      <c r="X11" s="308"/>
      <c r="Y11" s="309"/>
      <c r="Z11" s="6" t="s">
        <v>1</v>
      </c>
      <c r="AA11" s="300" t="s">
        <v>1975</v>
      </c>
      <c r="AB11" s="301"/>
      <c r="AC11" s="301"/>
      <c r="AD11" s="301"/>
      <c r="AE11" s="301"/>
      <c r="AF11" s="301"/>
      <c r="AG11" s="301"/>
      <c r="AH11" s="301"/>
      <c r="AI11" s="301"/>
      <c r="AJ11" s="302"/>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416" t="s">
        <v>706</v>
      </c>
      <c r="E13" s="416"/>
      <c r="F13" s="416"/>
      <c r="G13" s="6" t="s">
        <v>1</v>
      </c>
      <c r="H13" s="300" t="s">
        <v>1947</v>
      </c>
      <c r="I13" s="301"/>
      <c r="J13" s="301"/>
      <c r="K13" s="301"/>
      <c r="L13" s="301"/>
      <c r="M13" s="301"/>
      <c r="N13" s="301"/>
      <c r="O13" s="301"/>
      <c r="P13" s="301"/>
      <c r="Q13" s="301"/>
      <c r="R13" s="302"/>
      <c r="S13" s="92"/>
      <c r="T13" s="146"/>
      <c r="U13" s="328" t="s">
        <v>1974</v>
      </c>
      <c r="V13" s="329"/>
      <c r="W13" s="329"/>
      <c r="X13" s="329"/>
      <c r="Y13" s="329"/>
      <c r="Z13" s="329"/>
      <c r="AA13" s="329"/>
      <c r="AB13" s="330"/>
      <c r="AC13" s="6" t="s">
        <v>1</v>
      </c>
      <c r="AD13" s="334" t="s">
        <v>1711</v>
      </c>
      <c r="AE13" s="335"/>
      <c r="AF13" s="335"/>
      <c r="AG13" s="335"/>
      <c r="AH13" s="335"/>
      <c r="AI13" s="335"/>
      <c r="AJ13" s="336"/>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1"/>
      <c r="C15" s="310" t="s">
        <v>644</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2"/>
      <c r="AR15" s="160"/>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07" t="s">
        <v>1743</v>
      </c>
      <c r="E17" s="308"/>
      <c r="F17" s="309"/>
      <c r="G17" s="6" t="s">
        <v>1</v>
      </c>
      <c r="H17" s="300" t="s">
        <v>1454</v>
      </c>
      <c r="I17" s="301"/>
      <c r="J17" s="301"/>
      <c r="K17" s="301"/>
      <c r="L17" s="301"/>
      <c r="M17" s="301"/>
      <c r="N17" s="302"/>
      <c r="O17" s="92"/>
      <c r="P17" s="300"/>
      <c r="Q17" s="301"/>
      <c r="R17" s="301"/>
      <c r="S17" s="301"/>
      <c r="T17" s="301"/>
      <c r="U17" s="301"/>
      <c r="V17" s="301"/>
      <c r="W17" s="301"/>
      <c r="X17" s="301"/>
      <c r="Y17" s="301"/>
      <c r="Z17" s="302"/>
      <c r="AA17" s="92"/>
      <c r="AB17" s="300"/>
      <c r="AC17" s="301"/>
      <c r="AD17" s="301"/>
      <c r="AE17" s="301"/>
      <c r="AF17" s="301"/>
      <c r="AG17" s="301"/>
      <c r="AH17" s="301"/>
      <c r="AI17" s="301"/>
      <c r="AJ17" s="302"/>
      <c r="AK17" s="2"/>
      <c r="AL17" s="2"/>
      <c r="AM17" s="2"/>
      <c r="AN17" s="2"/>
      <c r="AO17" s="2"/>
      <c r="AP17" s="2"/>
      <c r="AQ17" s="2"/>
      <c r="AR17" s="3"/>
      <c r="AV17" s="158"/>
      <c r="AW17" s="158"/>
      <c r="AX17" s="158"/>
      <c r="AY17" s="158"/>
      <c r="AZ17" s="158"/>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8"/>
      <c r="AW18" s="158"/>
      <c r="AX18" s="158"/>
      <c r="AY18" s="158"/>
      <c r="AZ18" s="158"/>
    </row>
    <row r="19" spans="2:52" ht="17.100000000000001" customHeight="1">
      <c r="B19" s="22"/>
      <c r="C19" s="310" t="s">
        <v>1509</v>
      </c>
      <c r="D19" s="311"/>
      <c r="E19" s="311"/>
      <c r="F19" s="311"/>
      <c r="G19" s="311"/>
      <c r="H19" s="311"/>
      <c r="I19" s="311"/>
      <c r="J19" s="311"/>
      <c r="K19" s="311"/>
      <c r="L19" s="311"/>
      <c r="M19" s="311"/>
      <c r="N19" s="311"/>
      <c r="O19" s="311"/>
      <c r="P19" s="311"/>
      <c r="Q19" s="311"/>
      <c r="R19" s="117"/>
      <c r="S19" s="435" t="s">
        <v>1719</v>
      </c>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6"/>
      <c r="AR19" s="162"/>
      <c r="AS19" s="176"/>
      <c r="AT19" s="1" t="s">
        <v>1510</v>
      </c>
      <c r="AV19" s="158" t="s">
        <v>98</v>
      </c>
      <c r="AW19" s="158" t="s">
        <v>98</v>
      </c>
      <c r="AX19" s="158"/>
      <c r="AY19" s="158"/>
      <c r="AZ19" s="158"/>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8"/>
      <c r="AW20" s="158"/>
      <c r="AX20" s="158"/>
      <c r="AY20" s="158"/>
      <c r="AZ20" s="158"/>
    </row>
    <row r="21" spans="2:52" ht="15" customHeight="1">
      <c r="B21" s="22"/>
      <c r="C21" s="21"/>
      <c r="D21" s="408" t="s">
        <v>1966</v>
      </c>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10"/>
      <c r="AK21" s="2"/>
      <c r="AL21" s="2"/>
      <c r="AM21" s="2"/>
      <c r="AN21" s="2"/>
      <c r="AO21" s="2"/>
      <c r="AP21" s="2"/>
      <c r="AQ21" s="2"/>
      <c r="AR21" s="3"/>
      <c r="AV21" s="158"/>
      <c r="AW21" s="158"/>
      <c r="AX21" s="158"/>
      <c r="AY21" s="158"/>
      <c r="AZ21" s="158"/>
    </row>
    <row r="22" spans="2:52" ht="15" customHeight="1">
      <c r="B22" s="22"/>
      <c r="C22" s="21"/>
      <c r="D22" s="411"/>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3"/>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0" t="s">
        <v>1727</v>
      </c>
      <c r="D24" s="311"/>
      <c r="E24" s="311"/>
      <c r="F24" s="311"/>
      <c r="G24" s="311"/>
      <c r="H24" s="311"/>
      <c r="I24" s="311"/>
      <c r="J24" s="311"/>
      <c r="K24" s="311"/>
      <c r="L24" s="311"/>
      <c r="M24" s="311"/>
      <c r="N24" s="311"/>
      <c r="O24" s="311"/>
      <c r="P24" s="311"/>
      <c r="Q24" s="311"/>
      <c r="R24" s="311"/>
      <c r="S24" s="311"/>
      <c r="T24" s="311"/>
      <c r="U24" s="311"/>
      <c r="V24" s="311"/>
      <c r="W24" s="311"/>
      <c r="X24" s="311"/>
      <c r="Y24" s="435" t="s">
        <v>1735</v>
      </c>
      <c r="Z24" s="435"/>
      <c r="AA24" s="435"/>
      <c r="AB24" s="435"/>
      <c r="AC24" s="435"/>
      <c r="AD24" s="435"/>
      <c r="AE24" s="435"/>
      <c r="AF24" s="435"/>
      <c r="AG24" s="435"/>
      <c r="AH24" s="435"/>
      <c r="AI24" s="435"/>
      <c r="AJ24" s="435"/>
      <c r="AK24" s="435"/>
      <c r="AL24" s="435"/>
      <c r="AM24" s="435"/>
      <c r="AN24" s="435"/>
      <c r="AO24" s="435"/>
      <c r="AP24" s="435"/>
      <c r="AQ24" s="436"/>
      <c r="AR24" s="162"/>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3"/>
      <c r="C26" s="21"/>
      <c r="D26" s="386" t="s">
        <v>1965</v>
      </c>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8"/>
      <c r="AK26" s="2"/>
      <c r="AL26" s="2"/>
      <c r="AM26" s="2"/>
      <c r="AN26" s="2"/>
      <c r="AO26" s="2"/>
      <c r="AP26" s="2"/>
      <c r="AQ26" s="2"/>
      <c r="AR26" s="3"/>
    </row>
    <row r="27" spans="2:52" ht="15" customHeight="1">
      <c r="B27" s="163"/>
      <c r="C27" s="21"/>
      <c r="D27" s="389"/>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1"/>
      <c r="AK27" s="2"/>
      <c r="AL27" s="2"/>
      <c r="AM27" s="2"/>
      <c r="AN27" s="2"/>
      <c r="AO27" s="2"/>
      <c r="AP27" s="2"/>
      <c r="AQ27" s="2"/>
      <c r="AR27" s="3"/>
    </row>
    <row r="28" spans="2:52" ht="15" customHeight="1">
      <c r="B28" s="163"/>
      <c r="C28" s="21"/>
      <c r="D28" s="389"/>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1"/>
      <c r="AK28" s="2"/>
      <c r="AL28" s="2"/>
      <c r="AM28" s="2"/>
      <c r="AN28" s="2"/>
      <c r="AO28" s="2"/>
      <c r="AP28" s="2"/>
      <c r="AQ28" s="2"/>
      <c r="AR28" s="3"/>
    </row>
    <row r="29" spans="2:52" ht="15" customHeight="1">
      <c r="B29" s="163"/>
      <c r="C29" s="21"/>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1"/>
      <c r="AK29" s="2"/>
      <c r="AL29" s="2"/>
      <c r="AM29" s="2"/>
      <c r="AN29" s="2"/>
      <c r="AO29" s="2"/>
      <c r="AP29" s="2"/>
      <c r="AQ29" s="2"/>
      <c r="AR29" s="3"/>
    </row>
    <row r="30" spans="2:52" ht="15" customHeight="1">
      <c r="B30" s="163"/>
      <c r="C30" s="21"/>
      <c r="D30" s="389"/>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1"/>
      <c r="AK30" s="2"/>
      <c r="AL30" s="2"/>
      <c r="AM30" s="2"/>
      <c r="AN30" s="2"/>
      <c r="AO30" s="2"/>
      <c r="AP30" s="2"/>
      <c r="AQ30" s="2"/>
      <c r="AR30" s="3"/>
    </row>
    <row r="31" spans="2:52" ht="15" customHeight="1">
      <c r="B31" s="163"/>
      <c r="C31" s="21"/>
      <c r="D31" s="389"/>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1"/>
      <c r="AK31" s="2"/>
      <c r="AL31" s="2"/>
      <c r="AM31" s="2"/>
      <c r="AN31" s="2"/>
      <c r="AO31" s="2"/>
      <c r="AP31" s="2"/>
      <c r="AQ31" s="2"/>
      <c r="AR31" s="3"/>
    </row>
    <row r="32" spans="2:52" ht="15" customHeight="1">
      <c r="B32" s="163"/>
      <c r="C32" s="21"/>
      <c r="D32" s="389"/>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1"/>
      <c r="AK32" s="2"/>
      <c r="AL32" s="2"/>
      <c r="AM32" s="2"/>
      <c r="AN32" s="2"/>
      <c r="AO32" s="2"/>
      <c r="AP32" s="2"/>
      <c r="AQ32" s="2"/>
      <c r="AR32" s="3"/>
    </row>
    <row r="33" spans="2:44" ht="15" customHeight="1">
      <c r="B33" s="163"/>
      <c r="C33" s="21"/>
      <c r="D33" s="389"/>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1"/>
      <c r="AK33" s="2"/>
      <c r="AL33" s="2"/>
      <c r="AM33" s="2"/>
      <c r="AN33" s="2"/>
      <c r="AO33" s="2"/>
      <c r="AP33" s="2"/>
      <c r="AQ33" s="2"/>
      <c r="AR33" s="3"/>
    </row>
    <row r="34" spans="2:44" ht="15" customHeight="1">
      <c r="B34" s="163"/>
      <c r="C34" s="21"/>
      <c r="D34" s="389"/>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2"/>
      <c r="AL34" s="2"/>
      <c r="AM34" s="2"/>
      <c r="AN34" s="2"/>
      <c r="AO34" s="2"/>
      <c r="AP34" s="2"/>
      <c r="AQ34" s="2"/>
      <c r="AR34" s="3"/>
    </row>
    <row r="35" spans="2:44" ht="15" customHeight="1">
      <c r="B35" s="163"/>
      <c r="C35" s="21"/>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1"/>
      <c r="AK35" s="2"/>
      <c r="AL35" s="2"/>
      <c r="AM35" s="2"/>
      <c r="AN35" s="2"/>
      <c r="AO35" s="2"/>
      <c r="AP35" s="2"/>
      <c r="AQ35" s="2"/>
      <c r="AR35" s="3"/>
    </row>
    <row r="36" spans="2:44" ht="15" customHeight="1">
      <c r="B36" s="163"/>
      <c r="C36" s="21"/>
      <c r="D36" s="389"/>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1"/>
      <c r="AK36" s="2"/>
      <c r="AL36" s="2"/>
      <c r="AM36" s="2"/>
      <c r="AN36" s="2"/>
      <c r="AO36" s="2"/>
      <c r="AP36" s="2"/>
      <c r="AQ36" s="2"/>
      <c r="AR36" s="3"/>
    </row>
    <row r="37" spans="2:44" ht="15" customHeight="1">
      <c r="B37" s="163"/>
      <c r="C37" s="21"/>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0" t="s">
        <v>1734</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2"/>
      <c r="AR39" s="164"/>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95" t="s">
        <v>1729</v>
      </c>
      <c r="E41" s="396"/>
      <c r="F41" s="396"/>
      <c r="G41" s="396"/>
      <c r="H41" s="396"/>
      <c r="I41" s="396"/>
      <c r="J41" s="396"/>
      <c r="K41" s="396"/>
      <c r="L41" s="397"/>
      <c r="M41" s="6" t="s">
        <v>1</v>
      </c>
      <c r="N41" s="342"/>
      <c r="O41" s="343"/>
      <c r="P41" s="343"/>
      <c r="Q41" s="343"/>
      <c r="R41" s="344"/>
      <c r="S41" s="92"/>
      <c r="T41" s="92" t="s">
        <v>718</v>
      </c>
      <c r="U41" s="395" t="s">
        <v>1733</v>
      </c>
      <c r="V41" s="396"/>
      <c r="W41" s="396"/>
      <c r="X41" s="396"/>
      <c r="Y41" s="396"/>
      <c r="Z41" s="396"/>
      <c r="AA41" s="396"/>
      <c r="AB41" s="396"/>
      <c r="AC41" s="396"/>
      <c r="AD41" s="397"/>
      <c r="AE41" s="6" t="s">
        <v>1</v>
      </c>
      <c r="AF41" s="405">
        <f>IF(COUNTBLANK(AF43)+COUNTBLANK(AF45)+COUNTBLANK(AF47)=3,"",SUM(AF43,AF45,AF47))</f>
        <v>2</v>
      </c>
      <c r="AG41" s="406"/>
      <c r="AH41" s="406"/>
      <c r="AI41" s="406"/>
      <c r="AJ41" s="407"/>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395" t="s">
        <v>1730</v>
      </c>
      <c r="E43" s="396"/>
      <c r="F43" s="396"/>
      <c r="G43" s="396"/>
      <c r="H43" s="396"/>
      <c r="I43" s="396"/>
      <c r="J43" s="396"/>
      <c r="K43" s="396"/>
      <c r="L43" s="397"/>
      <c r="M43" s="6" t="s">
        <v>1</v>
      </c>
      <c r="N43" s="342"/>
      <c r="O43" s="343"/>
      <c r="P43" s="343"/>
      <c r="Q43" s="343"/>
      <c r="R43" s="344"/>
      <c r="S43" s="92"/>
      <c r="T43" s="153" t="s">
        <v>715</v>
      </c>
      <c r="U43" s="395" t="s">
        <v>1832</v>
      </c>
      <c r="V43" s="396"/>
      <c r="W43" s="396"/>
      <c r="X43" s="396"/>
      <c r="Y43" s="396"/>
      <c r="Z43" s="396"/>
      <c r="AA43" s="396"/>
      <c r="AB43" s="396"/>
      <c r="AC43" s="396"/>
      <c r="AD43" s="397"/>
      <c r="AE43" s="6" t="s">
        <v>1</v>
      </c>
      <c r="AF43" s="342"/>
      <c r="AG43" s="343"/>
      <c r="AH43" s="343"/>
      <c r="AI43" s="343"/>
      <c r="AJ43" s="344"/>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5"/>
      <c r="C45" s="5"/>
      <c r="D45" s="395" t="s">
        <v>1731</v>
      </c>
      <c r="E45" s="396"/>
      <c r="F45" s="396"/>
      <c r="G45" s="396"/>
      <c r="H45" s="396"/>
      <c r="I45" s="396"/>
      <c r="J45" s="396"/>
      <c r="K45" s="396"/>
      <c r="L45" s="397"/>
      <c r="M45" s="6" t="s">
        <v>1</v>
      </c>
      <c r="N45" s="342"/>
      <c r="O45" s="343"/>
      <c r="P45" s="343"/>
      <c r="Q45" s="343"/>
      <c r="R45" s="344"/>
      <c r="S45" s="92"/>
      <c r="T45" s="153" t="s">
        <v>716</v>
      </c>
      <c r="U45" s="395" t="s">
        <v>1833</v>
      </c>
      <c r="V45" s="396"/>
      <c r="W45" s="396"/>
      <c r="X45" s="396"/>
      <c r="Y45" s="396"/>
      <c r="Z45" s="396"/>
      <c r="AA45" s="396"/>
      <c r="AB45" s="396"/>
      <c r="AC45" s="396"/>
      <c r="AD45" s="397"/>
      <c r="AE45" s="6" t="s">
        <v>1</v>
      </c>
      <c r="AF45" s="342">
        <v>2</v>
      </c>
      <c r="AG45" s="343"/>
      <c r="AH45" s="343"/>
      <c r="AI45" s="343"/>
      <c r="AJ45" s="344"/>
      <c r="AK45" s="2"/>
      <c r="AL45" s="2"/>
      <c r="AM45" s="2"/>
      <c r="AN45" s="2"/>
      <c r="AO45" s="2"/>
      <c r="AP45" s="2"/>
      <c r="AQ45" s="2"/>
      <c r="AR45" s="3"/>
    </row>
    <row r="46" spans="2:44" ht="3.95" customHeight="1">
      <c r="B46" s="165"/>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395" t="s">
        <v>1732</v>
      </c>
      <c r="E47" s="396"/>
      <c r="F47" s="396"/>
      <c r="G47" s="396"/>
      <c r="H47" s="396"/>
      <c r="I47" s="396"/>
      <c r="J47" s="396"/>
      <c r="K47" s="396"/>
      <c r="L47" s="397"/>
      <c r="M47" s="6" t="s">
        <v>1</v>
      </c>
      <c r="N47" s="342"/>
      <c r="O47" s="343"/>
      <c r="P47" s="343"/>
      <c r="Q47" s="343"/>
      <c r="R47" s="344"/>
      <c r="S47" s="92"/>
      <c r="T47" s="153" t="s">
        <v>717</v>
      </c>
      <c r="U47" s="395" t="s">
        <v>1834</v>
      </c>
      <c r="V47" s="396"/>
      <c r="W47" s="396"/>
      <c r="X47" s="396"/>
      <c r="Y47" s="396"/>
      <c r="Z47" s="396"/>
      <c r="AA47" s="396"/>
      <c r="AB47" s="396"/>
      <c r="AC47" s="396"/>
      <c r="AD47" s="397"/>
      <c r="AE47" s="6" t="s">
        <v>1</v>
      </c>
      <c r="AF47" s="342"/>
      <c r="AG47" s="343"/>
      <c r="AH47" s="343"/>
      <c r="AI47" s="343"/>
      <c r="AJ47" s="344"/>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4" t="s">
        <v>1493</v>
      </c>
      <c r="U49" s="395" t="s">
        <v>1807</v>
      </c>
      <c r="V49" s="396"/>
      <c r="W49" s="396"/>
      <c r="X49" s="396"/>
      <c r="Y49" s="396"/>
      <c r="Z49" s="396"/>
      <c r="AA49" s="396"/>
      <c r="AB49" s="396"/>
      <c r="AC49" s="396"/>
      <c r="AD49" s="397"/>
      <c r="AE49" s="6" t="s">
        <v>1</v>
      </c>
      <c r="AF49" s="405">
        <f>IF(COUNTBLANK(N41)+COUNTBLANK(N43)+COUNTBLANK(N45)+COUNTBLANK(N47)+COUNTBLANK(AF41)=5,"",SUM(N41,N43,N45,N47,AF41))</f>
        <v>2</v>
      </c>
      <c r="AG49" s="406"/>
      <c r="AH49" s="406"/>
      <c r="AI49" s="406"/>
      <c r="AJ49" s="407"/>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6"/>
      <c r="C52" s="310" t="s">
        <v>1712</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2"/>
      <c r="AR52" s="160"/>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7" t="s">
        <v>1715</v>
      </c>
      <c r="E54" s="98"/>
      <c r="F54" s="306" t="s">
        <v>722</v>
      </c>
      <c r="G54" s="306"/>
      <c r="H54" s="306"/>
      <c r="I54" s="92"/>
      <c r="J54" s="145" t="s">
        <v>1713</v>
      </c>
      <c r="K54" s="92"/>
      <c r="L54" s="148" t="s">
        <v>626</v>
      </c>
      <c r="M54" s="92"/>
      <c r="N54" s="399" t="s">
        <v>629</v>
      </c>
      <c r="O54" s="400"/>
      <c r="P54" s="400"/>
      <c r="Q54" s="401"/>
      <c r="R54" s="155"/>
      <c r="S54" s="437" t="s">
        <v>628</v>
      </c>
      <c r="T54" s="438"/>
      <c r="U54" s="439"/>
      <c r="V54" s="2"/>
      <c r="W54" s="307" t="s">
        <v>6</v>
      </c>
      <c r="X54" s="308"/>
      <c r="Y54" s="308"/>
      <c r="Z54" s="309"/>
      <c r="AA54" s="98"/>
      <c r="AB54" s="147" t="s">
        <v>627</v>
      </c>
      <c r="AC54" s="98"/>
      <c r="AD54" s="429" t="s">
        <v>1716</v>
      </c>
      <c r="AE54" s="430"/>
      <c r="AF54" s="430"/>
      <c r="AG54" s="430"/>
      <c r="AH54" s="430"/>
      <c r="AI54" s="430"/>
      <c r="AJ54" s="431"/>
      <c r="AK54" s="24"/>
      <c r="AL54" s="24"/>
      <c r="AM54" s="24"/>
      <c r="AN54" s="24"/>
      <c r="AO54" s="24"/>
      <c r="AP54" s="24"/>
      <c r="AQ54" s="24"/>
      <c r="AR54" s="167"/>
      <c r="AS54" s="2"/>
    </row>
    <row r="55" spans="1:46" ht="3.95" customHeight="1">
      <c r="B55" s="22"/>
      <c r="C55" s="2"/>
      <c r="D55" s="277"/>
      <c r="E55" s="277"/>
      <c r="F55" s="277"/>
      <c r="G55" s="277"/>
      <c r="H55" s="277"/>
      <c r="I55" s="278"/>
      <c r="J55" s="278"/>
      <c r="K55" s="278"/>
      <c r="L55" s="278"/>
      <c r="M55" s="278"/>
      <c r="N55" s="278"/>
      <c r="O55" s="278"/>
      <c r="P55" s="278"/>
      <c r="Q55" s="7"/>
      <c r="R55" s="155"/>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80"/>
    </row>
    <row r="56" spans="1:46" ht="15" customHeight="1">
      <c r="A56" s="226">
        <f t="shared" ref="A56:A107" si="0">IF(OR(S56="Doc.",S56="MAA, Doc.",S56="MAB, Doc."),A55+1,A55)</f>
        <v>0</v>
      </c>
      <c r="B56" s="22"/>
      <c r="C56" s="2"/>
      <c r="D56" s="229" t="s">
        <v>1943</v>
      </c>
      <c r="E56" s="12"/>
      <c r="F56" s="432" t="str">
        <f>IF(H13=""," Chef d'équipe",H13)</f>
        <v>Chibane Mohamed</v>
      </c>
      <c r="G56" s="433"/>
      <c r="H56" s="434"/>
      <c r="I56" s="177"/>
      <c r="J56" s="275" t="str">
        <f>IF(U13=""," رئيس فرقة البحث",U13)</f>
        <v>شيبان محمد</v>
      </c>
      <c r="K56" s="177"/>
      <c r="L56" s="235">
        <v>20472</v>
      </c>
      <c r="M56" s="177"/>
      <c r="N56" s="372" t="s">
        <v>1720</v>
      </c>
      <c r="O56" s="373"/>
      <c r="P56" s="373"/>
      <c r="Q56" s="374"/>
      <c r="R56" s="179"/>
      <c r="S56" s="372" t="s">
        <v>1723</v>
      </c>
      <c r="T56" s="373"/>
      <c r="U56" s="374"/>
      <c r="V56" s="278"/>
      <c r="W56" s="372" t="s">
        <v>1451</v>
      </c>
      <c r="X56" s="373"/>
      <c r="Y56" s="373"/>
      <c r="Z56" s="374"/>
      <c r="AA56" s="12"/>
      <c r="AB56" s="276" t="s">
        <v>876</v>
      </c>
      <c r="AC56" s="12"/>
      <c r="AD56" s="402" t="s">
        <v>1955</v>
      </c>
      <c r="AE56" s="403"/>
      <c r="AF56" s="403"/>
      <c r="AG56" s="403"/>
      <c r="AH56" s="403"/>
      <c r="AI56" s="403"/>
      <c r="AJ56" s="404"/>
      <c r="AK56" s="2"/>
      <c r="AL56" s="2"/>
      <c r="AM56" s="2"/>
      <c r="AN56" s="2"/>
      <c r="AO56" s="2"/>
      <c r="AP56" s="2"/>
      <c r="AQ56" s="2"/>
      <c r="AR56" s="3"/>
      <c r="AS56" s="2"/>
      <c r="AT56" s="181">
        <f>AT55+1</f>
        <v>1</v>
      </c>
    </row>
    <row r="57" spans="1:46" ht="15" customHeight="1">
      <c r="A57" s="226">
        <f t="shared" si="0"/>
        <v>1</v>
      </c>
      <c r="B57" s="22"/>
      <c r="C57" s="2"/>
      <c r="D57" s="229" t="s">
        <v>1944</v>
      </c>
      <c r="E57" s="12"/>
      <c r="F57" s="371" t="s">
        <v>1954</v>
      </c>
      <c r="G57" s="371"/>
      <c r="H57" s="371"/>
      <c r="I57" s="177"/>
      <c r="J57" s="234" t="s">
        <v>1970</v>
      </c>
      <c r="K57" s="177"/>
      <c r="L57" s="235"/>
      <c r="M57" s="177"/>
      <c r="N57" s="372" t="s">
        <v>643</v>
      </c>
      <c r="O57" s="373"/>
      <c r="P57" s="373"/>
      <c r="Q57" s="374"/>
      <c r="R57" s="179"/>
      <c r="S57" s="372" t="s">
        <v>1724</v>
      </c>
      <c r="T57" s="373"/>
      <c r="U57" s="374"/>
      <c r="V57" s="278"/>
      <c r="W57" s="372" t="s">
        <v>1455</v>
      </c>
      <c r="X57" s="373"/>
      <c r="Y57" s="373"/>
      <c r="Z57" s="374"/>
      <c r="AA57" s="12"/>
      <c r="AB57" s="281" t="s">
        <v>792</v>
      </c>
      <c r="AC57" s="12"/>
      <c r="AD57" s="398"/>
      <c r="AE57" s="379"/>
      <c r="AF57" s="379"/>
      <c r="AG57" s="379"/>
      <c r="AH57" s="379"/>
      <c r="AI57" s="379"/>
      <c r="AJ57" s="380"/>
      <c r="AK57" s="2"/>
      <c r="AL57" s="2"/>
      <c r="AM57" s="2"/>
      <c r="AN57" s="2"/>
      <c r="AO57" s="2"/>
      <c r="AP57" s="2"/>
      <c r="AQ57" s="2"/>
      <c r="AR57" s="3"/>
      <c r="AS57" s="2"/>
      <c r="AT57" s="181">
        <f t="shared" ref="AT57:AT108" si="1">AT56+1</f>
        <v>2</v>
      </c>
    </row>
    <row r="58" spans="1:46" ht="15" customHeight="1">
      <c r="A58" s="226">
        <f t="shared" si="0"/>
        <v>2</v>
      </c>
      <c r="B58" s="22"/>
      <c r="C58" s="2"/>
      <c r="D58" s="229" t="s">
        <v>1950</v>
      </c>
      <c r="E58" s="277"/>
      <c r="F58" s="371" t="s">
        <v>1951</v>
      </c>
      <c r="G58" s="371"/>
      <c r="H58" s="371"/>
      <c r="I58" s="177"/>
      <c r="J58" s="234" t="s">
        <v>1967</v>
      </c>
      <c r="K58" s="177"/>
      <c r="L58" s="235">
        <v>31684</v>
      </c>
      <c r="M58" s="177"/>
      <c r="N58" s="372" t="s">
        <v>643</v>
      </c>
      <c r="O58" s="373"/>
      <c r="P58" s="373"/>
      <c r="Q58" s="374"/>
      <c r="R58" s="179"/>
      <c r="S58" s="372" t="s">
        <v>1722</v>
      </c>
      <c r="T58" s="373"/>
      <c r="U58" s="374"/>
      <c r="V58" s="278"/>
      <c r="W58" s="372" t="s">
        <v>1452</v>
      </c>
      <c r="X58" s="373"/>
      <c r="Y58" s="373"/>
      <c r="Z58" s="374"/>
      <c r="AA58" s="12"/>
      <c r="AB58" s="276" t="s">
        <v>876</v>
      </c>
      <c r="AC58" s="12"/>
      <c r="AD58" s="378" t="s">
        <v>1979</v>
      </c>
      <c r="AE58" s="379"/>
      <c r="AF58" s="379"/>
      <c r="AG58" s="379"/>
      <c r="AH58" s="379"/>
      <c r="AI58" s="379"/>
      <c r="AJ58" s="380"/>
      <c r="AK58" s="2"/>
      <c r="AL58" s="2"/>
      <c r="AM58" s="2"/>
      <c r="AN58" s="2"/>
      <c r="AO58" s="2"/>
      <c r="AP58" s="2"/>
      <c r="AQ58" s="2"/>
      <c r="AR58" s="3"/>
      <c r="AS58" s="2"/>
      <c r="AT58" s="181">
        <f t="shared" si="1"/>
        <v>3</v>
      </c>
    </row>
    <row r="59" spans="1:46" ht="15" customHeight="1">
      <c r="A59" s="226">
        <f t="shared" si="0"/>
        <v>3</v>
      </c>
      <c r="B59" s="22"/>
      <c r="C59" s="2"/>
      <c r="D59" s="229" t="s">
        <v>1950</v>
      </c>
      <c r="E59" s="277"/>
      <c r="F59" s="371" t="s">
        <v>1952</v>
      </c>
      <c r="G59" s="371"/>
      <c r="H59" s="371"/>
      <c r="I59" s="177"/>
      <c r="J59" s="234" t="s">
        <v>1968</v>
      </c>
      <c r="K59" s="177"/>
      <c r="L59" s="235">
        <v>29294</v>
      </c>
      <c r="M59" s="177"/>
      <c r="N59" s="372" t="s">
        <v>643</v>
      </c>
      <c r="O59" s="373"/>
      <c r="P59" s="373"/>
      <c r="Q59" s="374"/>
      <c r="R59" s="179"/>
      <c r="S59" s="372" t="s">
        <v>1722</v>
      </c>
      <c r="T59" s="373"/>
      <c r="U59" s="374"/>
      <c r="V59" s="278"/>
      <c r="W59" s="372" t="s">
        <v>1448</v>
      </c>
      <c r="X59" s="373"/>
      <c r="Y59" s="373"/>
      <c r="Z59" s="374"/>
      <c r="AA59" s="12"/>
      <c r="AB59" s="276" t="s">
        <v>792</v>
      </c>
      <c r="AC59" s="12"/>
      <c r="AD59" s="378"/>
      <c r="AE59" s="379"/>
      <c r="AF59" s="379"/>
      <c r="AG59" s="379"/>
      <c r="AH59" s="379"/>
      <c r="AI59" s="379"/>
      <c r="AJ59" s="380"/>
      <c r="AK59" s="2"/>
      <c r="AL59" s="2"/>
      <c r="AM59" s="2"/>
      <c r="AN59" s="2"/>
      <c r="AO59" s="2"/>
      <c r="AP59" s="2"/>
      <c r="AQ59" s="2"/>
      <c r="AR59" s="3"/>
      <c r="AS59" s="2"/>
      <c r="AT59" s="181">
        <f t="shared" si="1"/>
        <v>4</v>
      </c>
    </row>
    <row r="60" spans="1:46" ht="15" customHeight="1">
      <c r="A60" s="226">
        <f t="shared" si="0"/>
        <v>4</v>
      </c>
      <c r="B60" s="22"/>
      <c r="C60" s="2"/>
      <c r="D60" s="229" t="s">
        <v>1944</v>
      </c>
      <c r="E60" s="277"/>
      <c r="F60" s="371" t="s">
        <v>1953</v>
      </c>
      <c r="G60" s="371"/>
      <c r="H60" s="371"/>
      <c r="I60" s="177"/>
      <c r="J60" s="234" t="s">
        <v>1969</v>
      </c>
      <c r="K60" s="177"/>
      <c r="L60" s="235"/>
      <c r="M60" s="177"/>
      <c r="N60" s="372" t="s">
        <v>643</v>
      </c>
      <c r="O60" s="373"/>
      <c r="P60" s="373"/>
      <c r="Q60" s="374"/>
      <c r="R60" s="179"/>
      <c r="S60" s="372" t="s">
        <v>1724</v>
      </c>
      <c r="T60" s="373"/>
      <c r="U60" s="374"/>
      <c r="V60" s="278"/>
      <c r="W60" s="372" t="s">
        <v>1436</v>
      </c>
      <c r="X60" s="373"/>
      <c r="Y60" s="373"/>
      <c r="Z60" s="374"/>
      <c r="AA60" s="12"/>
      <c r="AB60" s="276" t="s">
        <v>792</v>
      </c>
      <c r="AC60" s="12"/>
      <c r="AD60" s="378"/>
      <c r="AE60" s="379"/>
      <c r="AF60" s="379"/>
      <c r="AG60" s="379"/>
      <c r="AH60" s="379"/>
      <c r="AI60" s="379"/>
      <c r="AJ60" s="380"/>
      <c r="AK60" s="2"/>
      <c r="AL60" s="2"/>
      <c r="AM60" s="2"/>
      <c r="AN60" s="2"/>
      <c r="AO60" s="2"/>
      <c r="AP60" s="2"/>
      <c r="AQ60" s="2"/>
      <c r="AR60" s="3"/>
      <c r="AS60" s="2"/>
      <c r="AT60" s="181">
        <f t="shared" si="1"/>
        <v>5</v>
      </c>
    </row>
    <row r="61" spans="1:46" ht="15" customHeight="1">
      <c r="A61" s="226">
        <f t="shared" si="0"/>
        <v>5</v>
      </c>
      <c r="B61" s="22"/>
      <c r="C61" s="2"/>
      <c r="D61" s="229" t="s">
        <v>1944</v>
      </c>
      <c r="E61" s="277"/>
      <c r="F61" s="371" t="s">
        <v>1985</v>
      </c>
      <c r="G61" s="371"/>
      <c r="H61" s="371"/>
      <c r="I61" s="177"/>
      <c r="J61" s="234" t="s">
        <v>1989</v>
      </c>
      <c r="K61" s="177"/>
      <c r="L61" s="235"/>
      <c r="M61" s="177"/>
      <c r="N61" s="372" t="s">
        <v>643</v>
      </c>
      <c r="O61" s="373"/>
      <c r="P61" s="373"/>
      <c r="Q61" s="374"/>
      <c r="R61" s="179"/>
      <c r="S61" s="372" t="s">
        <v>1724</v>
      </c>
      <c r="T61" s="373"/>
      <c r="U61" s="374"/>
      <c r="V61" s="278"/>
      <c r="W61" s="372" t="s">
        <v>1436</v>
      </c>
      <c r="X61" s="373"/>
      <c r="Y61" s="373"/>
      <c r="Z61" s="374"/>
      <c r="AA61" s="12"/>
      <c r="AB61" s="276" t="s">
        <v>1556</v>
      </c>
      <c r="AC61" s="12"/>
      <c r="AD61" s="378"/>
      <c r="AE61" s="379"/>
      <c r="AF61" s="379"/>
      <c r="AG61" s="379"/>
      <c r="AH61" s="379"/>
      <c r="AI61" s="379"/>
      <c r="AJ61" s="380"/>
      <c r="AK61" s="2"/>
      <c r="AL61" s="2"/>
      <c r="AM61" s="2"/>
      <c r="AN61" s="2"/>
      <c r="AO61" s="2"/>
      <c r="AP61" s="2"/>
      <c r="AQ61" s="2"/>
      <c r="AR61" s="3"/>
      <c r="AS61" s="2"/>
      <c r="AT61" s="181">
        <f t="shared" si="1"/>
        <v>6</v>
      </c>
    </row>
    <row r="62" spans="1:46" ht="15" customHeight="1">
      <c r="A62" s="226">
        <f t="shared" si="0"/>
        <v>5</v>
      </c>
      <c r="B62" s="22"/>
      <c r="C62" s="2"/>
      <c r="D62" s="229"/>
      <c r="E62" s="277"/>
      <c r="F62" s="371"/>
      <c r="G62" s="371"/>
      <c r="H62" s="371"/>
      <c r="I62" s="177"/>
      <c r="J62" s="234"/>
      <c r="K62" s="177"/>
      <c r="L62" s="235"/>
      <c r="M62" s="177"/>
      <c r="N62" s="372"/>
      <c r="O62" s="373"/>
      <c r="P62" s="373"/>
      <c r="Q62" s="374"/>
      <c r="R62" s="179"/>
      <c r="S62" s="372"/>
      <c r="T62" s="373"/>
      <c r="U62" s="374"/>
      <c r="V62" s="278"/>
      <c r="W62" s="372"/>
      <c r="X62" s="373"/>
      <c r="Y62" s="373"/>
      <c r="Z62" s="374"/>
      <c r="AA62" s="12"/>
      <c r="AB62" s="276"/>
      <c r="AC62" s="12"/>
      <c r="AD62" s="378"/>
      <c r="AE62" s="379"/>
      <c r="AF62" s="379"/>
      <c r="AG62" s="379"/>
      <c r="AH62" s="379"/>
      <c r="AI62" s="379"/>
      <c r="AJ62" s="380"/>
      <c r="AK62" s="2"/>
      <c r="AL62" s="2"/>
      <c r="AM62" s="2"/>
      <c r="AN62" s="2"/>
      <c r="AO62" s="2"/>
      <c r="AP62" s="2"/>
      <c r="AQ62" s="2"/>
      <c r="AR62" s="3"/>
      <c r="AS62" s="2"/>
      <c r="AT62" s="181">
        <f t="shared" si="1"/>
        <v>7</v>
      </c>
    </row>
    <row r="63" spans="1:46" ht="15" customHeight="1">
      <c r="A63" s="226">
        <f t="shared" si="0"/>
        <v>5</v>
      </c>
      <c r="B63" s="22"/>
      <c r="C63" s="2"/>
      <c r="D63" s="229"/>
      <c r="E63" s="277"/>
      <c r="F63" s="371"/>
      <c r="G63" s="371"/>
      <c r="H63" s="371"/>
      <c r="I63" s="177"/>
      <c r="J63" s="234"/>
      <c r="K63" s="177"/>
      <c r="L63" s="235"/>
      <c r="M63" s="177"/>
      <c r="N63" s="372"/>
      <c r="O63" s="373"/>
      <c r="P63" s="373"/>
      <c r="Q63" s="374"/>
      <c r="R63" s="179"/>
      <c r="S63" s="372"/>
      <c r="T63" s="373"/>
      <c r="U63" s="374"/>
      <c r="V63" s="278"/>
      <c r="W63" s="372"/>
      <c r="X63" s="373"/>
      <c r="Y63" s="373"/>
      <c r="Z63" s="374"/>
      <c r="AA63" s="12"/>
      <c r="AB63" s="276"/>
      <c r="AC63" s="12"/>
      <c r="AD63" s="378"/>
      <c r="AE63" s="379"/>
      <c r="AF63" s="379"/>
      <c r="AG63" s="379"/>
      <c r="AH63" s="379"/>
      <c r="AI63" s="379"/>
      <c r="AJ63" s="380"/>
      <c r="AK63" s="2"/>
      <c r="AL63" s="2"/>
      <c r="AM63" s="2"/>
      <c r="AN63" s="2"/>
      <c r="AO63" s="2"/>
      <c r="AP63" s="2"/>
      <c r="AQ63" s="2"/>
      <c r="AR63" s="3"/>
      <c r="AS63" s="2"/>
      <c r="AT63" s="181">
        <f t="shared" si="1"/>
        <v>8</v>
      </c>
    </row>
    <row r="64" spans="1:46" ht="15" customHeight="1">
      <c r="A64" s="226">
        <f t="shared" si="0"/>
        <v>5</v>
      </c>
      <c r="B64" s="22"/>
      <c r="C64" s="2"/>
      <c r="D64" s="229"/>
      <c r="E64" s="277"/>
      <c r="F64" s="371"/>
      <c r="G64" s="371"/>
      <c r="H64" s="371"/>
      <c r="I64" s="177"/>
      <c r="J64" s="234"/>
      <c r="K64" s="177"/>
      <c r="L64" s="235"/>
      <c r="M64" s="177"/>
      <c r="N64" s="372"/>
      <c r="O64" s="373"/>
      <c r="P64" s="373"/>
      <c r="Q64" s="374"/>
      <c r="R64" s="179"/>
      <c r="S64" s="372"/>
      <c r="T64" s="373"/>
      <c r="U64" s="374"/>
      <c r="V64" s="278"/>
      <c r="W64" s="372"/>
      <c r="X64" s="373"/>
      <c r="Y64" s="373"/>
      <c r="Z64" s="374"/>
      <c r="AA64" s="12"/>
      <c r="AB64" s="276"/>
      <c r="AC64" s="12"/>
      <c r="AD64" s="378"/>
      <c r="AE64" s="379"/>
      <c r="AF64" s="379"/>
      <c r="AG64" s="379"/>
      <c r="AH64" s="379"/>
      <c r="AI64" s="379"/>
      <c r="AJ64" s="380"/>
      <c r="AK64" s="2"/>
      <c r="AL64" s="2"/>
      <c r="AM64" s="2"/>
      <c r="AN64" s="2"/>
      <c r="AO64" s="2"/>
      <c r="AP64" s="2"/>
      <c r="AQ64" s="2"/>
      <c r="AR64" s="3"/>
      <c r="AS64" s="2"/>
      <c r="AT64" s="181">
        <f t="shared" si="1"/>
        <v>9</v>
      </c>
    </row>
    <row r="65" spans="1:46" ht="15" customHeight="1">
      <c r="A65" s="226">
        <f t="shared" si="0"/>
        <v>5</v>
      </c>
      <c r="B65" s="22"/>
      <c r="C65" s="2"/>
      <c r="D65" s="229"/>
      <c r="E65" s="277"/>
      <c r="F65" s="371"/>
      <c r="G65" s="371"/>
      <c r="H65" s="371"/>
      <c r="I65" s="177"/>
      <c r="J65" s="234"/>
      <c r="K65" s="177"/>
      <c r="L65" s="235"/>
      <c r="M65" s="177"/>
      <c r="N65" s="372"/>
      <c r="O65" s="373"/>
      <c r="P65" s="373"/>
      <c r="Q65" s="374"/>
      <c r="R65" s="179"/>
      <c r="S65" s="372"/>
      <c r="T65" s="373"/>
      <c r="U65" s="374"/>
      <c r="V65" s="278"/>
      <c r="W65" s="372"/>
      <c r="X65" s="373"/>
      <c r="Y65" s="373"/>
      <c r="Z65" s="374"/>
      <c r="AA65" s="12"/>
      <c r="AB65" s="276"/>
      <c r="AC65" s="12"/>
      <c r="AD65" s="378"/>
      <c r="AE65" s="379"/>
      <c r="AF65" s="379"/>
      <c r="AG65" s="379"/>
      <c r="AH65" s="379"/>
      <c r="AI65" s="379"/>
      <c r="AJ65" s="380"/>
      <c r="AK65" s="2"/>
      <c r="AL65" s="2"/>
      <c r="AM65" s="2"/>
      <c r="AN65" s="2"/>
      <c r="AO65" s="2"/>
      <c r="AP65" s="2"/>
      <c r="AQ65" s="2"/>
      <c r="AR65" s="3"/>
      <c r="AS65" s="2"/>
      <c r="AT65" s="181">
        <f t="shared" si="1"/>
        <v>10</v>
      </c>
    </row>
    <row r="66" spans="1:46" ht="15" customHeight="1">
      <c r="A66" s="226">
        <f t="shared" si="0"/>
        <v>5</v>
      </c>
      <c r="B66" s="22"/>
      <c r="C66" s="2"/>
      <c r="D66" s="229"/>
      <c r="E66" s="277"/>
      <c r="F66" s="371"/>
      <c r="G66" s="371"/>
      <c r="H66" s="371"/>
      <c r="I66" s="177"/>
      <c r="J66" s="234"/>
      <c r="K66" s="177"/>
      <c r="L66" s="235"/>
      <c r="M66" s="177"/>
      <c r="N66" s="372"/>
      <c r="O66" s="373"/>
      <c r="P66" s="373"/>
      <c r="Q66" s="374"/>
      <c r="R66" s="179"/>
      <c r="S66" s="372"/>
      <c r="T66" s="373"/>
      <c r="U66" s="374"/>
      <c r="V66" s="278"/>
      <c r="W66" s="372"/>
      <c r="X66" s="373"/>
      <c r="Y66" s="373"/>
      <c r="Z66" s="374"/>
      <c r="AA66" s="12"/>
      <c r="AB66" s="276"/>
      <c r="AC66" s="12"/>
      <c r="AD66" s="378"/>
      <c r="AE66" s="379"/>
      <c r="AF66" s="379"/>
      <c r="AG66" s="379"/>
      <c r="AH66" s="379"/>
      <c r="AI66" s="379"/>
      <c r="AJ66" s="380"/>
      <c r="AK66" s="2"/>
      <c r="AL66" s="2"/>
      <c r="AM66" s="2"/>
      <c r="AN66" s="2"/>
      <c r="AO66" s="2"/>
      <c r="AP66" s="2"/>
      <c r="AQ66" s="2"/>
      <c r="AR66" s="3"/>
      <c r="AS66" s="2"/>
      <c r="AT66" s="181">
        <f t="shared" si="1"/>
        <v>11</v>
      </c>
    </row>
    <row r="67" spans="1:46" ht="15" customHeight="1">
      <c r="A67" s="226">
        <f t="shared" si="0"/>
        <v>5</v>
      </c>
      <c r="B67" s="22"/>
      <c r="C67" s="2"/>
      <c r="D67" s="229"/>
      <c r="E67" s="277"/>
      <c r="F67" s="371"/>
      <c r="G67" s="371"/>
      <c r="H67" s="371"/>
      <c r="I67" s="177"/>
      <c r="J67" s="234"/>
      <c r="K67" s="177"/>
      <c r="L67" s="235"/>
      <c r="M67" s="177"/>
      <c r="N67" s="372"/>
      <c r="O67" s="373"/>
      <c r="P67" s="373"/>
      <c r="Q67" s="374"/>
      <c r="R67" s="179"/>
      <c r="S67" s="372"/>
      <c r="T67" s="373"/>
      <c r="U67" s="374"/>
      <c r="V67" s="278"/>
      <c r="W67" s="372"/>
      <c r="X67" s="373"/>
      <c r="Y67" s="373"/>
      <c r="Z67" s="374"/>
      <c r="AA67" s="12"/>
      <c r="AB67" s="276"/>
      <c r="AC67" s="12"/>
      <c r="AD67" s="378"/>
      <c r="AE67" s="379"/>
      <c r="AF67" s="379"/>
      <c r="AG67" s="379"/>
      <c r="AH67" s="379"/>
      <c r="AI67" s="379"/>
      <c r="AJ67" s="380"/>
      <c r="AK67" s="2"/>
      <c r="AL67" s="2"/>
      <c r="AM67" s="2"/>
      <c r="AN67" s="2"/>
      <c r="AO67" s="2"/>
      <c r="AP67" s="2"/>
      <c r="AQ67" s="2"/>
      <c r="AR67" s="3"/>
      <c r="AS67" s="2"/>
      <c r="AT67" s="181">
        <f t="shared" si="1"/>
        <v>12</v>
      </c>
    </row>
    <row r="68" spans="1:46" ht="15" customHeight="1">
      <c r="A68" s="226">
        <f t="shared" si="0"/>
        <v>5</v>
      </c>
      <c r="B68" s="22"/>
      <c r="C68" s="2"/>
      <c r="D68" s="229"/>
      <c r="E68" s="277"/>
      <c r="F68" s="371"/>
      <c r="G68" s="371"/>
      <c r="H68" s="371"/>
      <c r="I68" s="177"/>
      <c r="J68" s="234"/>
      <c r="K68" s="177"/>
      <c r="L68" s="235"/>
      <c r="M68" s="177"/>
      <c r="N68" s="372"/>
      <c r="O68" s="373"/>
      <c r="P68" s="373"/>
      <c r="Q68" s="374"/>
      <c r="R68" s="179"/>
      <c r="S68" s="372"/>
      <c r="T68" s="373"/>
      <c r="U68" s="374"/>
      <c r="V68" s="278"/>
      <c r="W68" s="372"/>
      <c r="X68" s="373"/>
      <c r="Y68" s="373"/>
      <c r="Z68" s="374"/>
      <c r="AA68" s="12"/>
      <c r="AB68" s="276"/>
      <c r="AC68" s="12"/>
      <c r="AD68" s="378"/>
      <c r="AE68" s="379"/>
      <c r="AF68" s="379"/>
      <c r="AG68" s="379"/>
      <c r="AH68" s="379"/>
      <c r="AI68" s="379"/>
      <c r="AJ68" s="380"/>
      <c r="AK68" s="2"/>
      <c r="AL68" s="2"/>
      <c r="AM68" s="2"/>
      <c r="AN68" s="2"/>
      <c r="AO68" s="2"/>
      <c r="AP68" s="2"/>
      <c r="AQ68" s="2"/>
      <c r="AR68" s="3"/>
      <c r="AS68" s="2"/>
      <c r="AT68" s="181">
        <f t="shared" si="1"/>
        <v>13</v>
      </c>
    </row>
    <row r="69" spans="1:46" ht="15" customHeight="1">
      <c r="A69" s="226">
        <f t="shared" si="0"/>
        <v>5</v>
      </c>
      <c r="B69" s="22"/>
      <c r="C69" s="2"/>
      <c r="D69" s="229"/>
      <c r="E69" s="277"/>
      <c r="F69" s="371"/>
      <c r="G69" s="371"/>
      <c r="H69" s="371"/>
      <c r="I69" s="177"/>
      <c r="J69" s="234"/>
      <c r="K69" s="177"/>
      <c r="L69" s="235"/>
      <c r="M69" s="177"/>
      <c r="N69" s="372"/>
      <c r="O69" s="373"/>
      <c r="P69" s="373"/>
      <c r="Q69" s="374"/>
      <c r="R69" s="179"/>
      <c r="S69" s="372"/>
      <c r="T69" s="373"/>
      <c r="U69" s="374"/>
      <c r="V69" s="278"/>
      <c r="W69" s="372"/>
      <c r="X69" s="373"/>
      <c r="Y69" s="373"/>
      <c r="Z69" s="374"/>
      <c r="AA69" s="12"/>
      <c r="AB69" s="276"/>
      <c r="AC69" s="12"/>
      <c r="AD69" s="378"/>
      <c r="AE69" s="379"/>
      <c r="AF69" s="379"/>
      <c r="AG69" s="379"/>
      <c r="AH69" s="379"/>
      <c r="AI69" s="379"/>
      <c r="AJ69" s="380"/>
      <c r="AK69" s="2"/>
      <c r="AL69" s="2"/>
      <c r="AM69" s="2"/>
      <c r="AN69" s="2"/>
      <c r="AO69" s="2"/>
      <c r="AP69" s="2"/>
      <c r="AQ69" s="2"/>
      <c r="AR69" s="3"/>
      <c r="AS69" s="2"/>
      <c r="AT69" s="181">
        <f t="shared" si="1"/>
        <v>14</v>
      </c>
    </row>
    <row r="70" spans="1:46" ht="15" customHeight="1">
      <c r="A70" s="226">
        <f t="shared" si="0"/>
        <v>5</v>
      </c>
      <c r="B70" s="22"/>
      <c r="C70" s="2"/>
      <c r="D70" s="229"/>
      <c r="E70" s="277"/>
      <c r="F70" s="371"/>
      <c r="G70" s="371"/>
      <c r="H70" s="371"/>
      <c r="I70" s="177"/>
      <c r="J70" s="234"/>
      <c r="K70" s="177"/>
      <c r="L70" s="235"/>
      <c r="M70" s="177"/>
      <c r="N70" s="372"/>
      <c r="O70" s="373"/>
      <c r="P70" s="373"/>
      <c r="Q70" s="374"/>
      <c r="R70" s="179"/>
      <c r="S70" s="372"/>
      <c r="T70" s="373"/>
      <c r="U70" s="374"/>
      <c r="V70" s="278"/>
      <c r="W70" s="372"/>
      <c r="X70" s="373"/>
      <c r="Y70" s="373"/>
      <c r="Z70" s="374"/>
      <c r="AA70" s="12"/>
      <c r="AB70" s="276"/>
      <c r="AC70" s="12"/>
      <c r="AD70" s="378"/>
      <c r="AE70" s="379"/>
      <c r="AF70" s="379"/>
      <c r="AG70" s="379"/>
      <c r="AH70" s="379"/>
      <c r="AI70" s="379"/>
      <c r="AJ70" s="380"/>
      <c r="AK70" s="2"/>
      <c r="AL70" s="2"/>
      <c r="AM70" s="2"/>
      <c r="AN70" s="2"/>
      <c r="AO70" s="2"/>
      <c r="AP70" s="2"/>
      <c r="AQ70" s="2"/>
      <c r="AR70" s="3"/>
      <c r="AS70" s="2"/>
      <c r="AT70" s="181">
        <f t="shared" si="1"/>
        <v>15</v>
      </c>
    </row>
    <row r="71" spans="1:46" ht="15" customHeight="1">
      <c r="A71" s="226">
        <f t="shared" si="0"/>
        <v>5</v>
      </c>
      <c r="B71" s="22"/>
      <c r="C71" s="2"/>
      <c r="D71" s="229"/>
      <c r="E71" s="277"/>
      <c r="F71" s="371"/>
      <c r="G71" s="371"/>
      <c r="H71" s="371"/>
      <c r="I71" s="177"/>
      <c r="J71" s="234"/>
      <c r="K71" s="177"/>
      <c r="L71" s="235"/>
      <c r="M71" s="177"/>
      <c r="N71" s="372"/>
      <c r="O71" s="373"/>
      <c r="P71" s="373"/>
      <c r="Q71" s="374"/>
      <c r="R71" s="179"/>
      <c r="S71" s="372"/>
      <c r="T71" s="373"/>
      <c r="U71" s="374"/>
      <c r="V71" s="278"/>
      <c r="W71" s="372"/>
      <c r="X71" s="373"/>
      <c r="Y71" s="373"/>
      <c r="Z71" s="374"/>
      <c r="AA71" s="12"/>
      <c r="AB71" s="276"/>
      <c r="AC71" s="12"/>
      <c r="AD71" s="378"/>
      <c r="AE71" s="379"/>
      <c r="AF71" s="379"/>
      <c r="AG71" s="379"/>
      <c r="AH71" s="379"/>
      <c r="AI71" s="379"/>
      <c r="AJ71" s="380"/>
      <c r="AK71" s="2"/>
      <c r="AL71" s="2"/>
      <c r="AM71" s="2"/>
      <c r="AN71" s="2"/>
      <c r="AO71" s="2"/>
      <c r="AP71" s="2"/>
      <c r="AQ71" s="2"/>
      <c r="AR71" s="3"/>
      <c r="AS71" s="2"/>
      <c r="AT71" s="181">
        <f t="shared" si="1"/>
        <v>16</v>
      </c>
    </row>
    <row r="72" spans="1:46" ht="15" customHeight="1">
      <c r="A72" s="226">
        <f t="shared" si="0"/>
        <v>5</v>
      </c>
      <c r="B72" s="22"/>
      <c r="C72" s="2"/>
      <c r="D72" s="229"/>
      <c r="E72" s="277"/>
      <c r="F72" s="371"/>
      <c r="G72" s="371"/>
      <c r="H72" s="371"/>
      <c r="I72" s="177"/>
      <c r="J72" s="234"/>
      <c r="K72" s="177"/>
      <c r="L72" s="235"/>
      <c r="M72" s="177"/>
      <c r="N72" s="372"/>
      <c r="O72" s="373"/>
      <c r="P72" s="373"/>
      <c r="Q72" s="374"/>
      <c r="R72" s="179"/>
      <c r="S72" s="372"/>
      <c r="T72" s="373"/>
      <c r="U72" s="374"/>
      <c r="V72" s="278"/>
      <c r="W72" s="372"/>
      <c r="X72" s="373"/>
      <c r="Y72" s="373"/>
      <c r="Z72" s="374"/>
      <c r="AA72" s="12"/>
      <c r="AB72" s="276"/>
      <c r="AC72" s="12"/>
      <c r="AD72" s="378"/>
      <c r="AE72" s="379"/>
      <c r="AF72" s="379"/>
      <c r="AG72" s="379"/>
      <c r="AH72" s="379"/>
      <c r="AI72" s="379"/>
      <c r="AJ72" s="380"/>
      <c r="AK72" s="2"/>
      <c r="AL72" s="2"/>
      <c r="AM72" s="2"/>
      <c r="AN72" s="2"/>
      <c r="AO72" s="2"/>
      <c r="AP72" s="2"/>
      <c r="AQ72" s="2"/>
      <c r="AR72" s="3"/>
      <c r="AS72" s="2"/>
      <c r="AT72" s="181">
        <f t="shared" si="1"/>
        <v>17</v>
      </c>
    </row>
    <row r="73" spans="1:46" ht="15" customHeight="1">
      <c r="A73" s="226">
        <f t="shared" si="0"/>
        <v>5</v>
      </c>
      <c r="B73" s="22"/>
      <c r="C73" s="2"/>
      <c r="D73" s="229"/>
      <c r="E73" s="277"/>
      <c r="F73" s="371"/>
      <c r="G73" s="371"/>
      <c r="H73" s="371"/>
      <c r="I73" s="177"/>
      <c r="J73" s="234"/>
      <c r="K73" s="177"/>
      <c r="L73" s="235"/>
      <c r="M73" s="177"/>
      <c r="N73" s="372"/>
      <c r="O73" s="373"/>
      <c r="P73" s="373"/>
      <c r="Q73" s="374"/>
      <c r="R73" s="179"/>
      <c r="S73" s="372"/>
      <c r="T73" s="373"/>
      <c r="U73" s="374"/>
      <c r="V73" s="278"/>
      <c r="W73" s="372"/>
      <c r="X73" s="373"/>
      <c r="Y73" s="373"/>
      <c r="Z73" s="374"/>
      <c r="AA73" s="12"/>
      <c r="AB73" s="276"/>
      <c r="AC73" s="12"/>
      <c r="AD73" s="378"/>
      <c r="AE73" s="379"/>
      <c r="AF73" s="379"/>
      <c r="AG73" s="379"/>
      <c r="AH73" s="379"/>
      <c r="AI73" s="379"/>
      <c r="AJ73" s="380"/>
      <c r="AK73" s="2"/>
      <c r="AL73" s="2"/>
      <c r="AM73" s="2"/>
      <c r="AN73" s="2"/>
      <c r="AO73" s="2"/>
      <c r="AP73" s="2"/>
      <c r="AQ73" s="2"/>
      <c r="AR73" s="3"/>
      <c r="AS73" s="2"/>
      <c r="AT73" s="181">
        <f t="shared" si="1"/>
        <v>18</v>
      </c>
    </row>
    <row r="74" spans="1:46" ht="15" customHeight="1">
      <c r="A74" s="226">
        <f t="shared" si="0"/>
        <v>5</v>
      </c>
      <c r="B74" s="22"/>
      <c r="C74" s="2"/>
      <c r="D74" s="229"/>
      <c r="E74" s="277"/>
      <c r="F74" s="371"/>
      <c r="G74" s="371"/>
      <c r="H74" s="371"/>
      <c r="I74" s="177"/>
      <c r="J74" s="234"/>
      <c r="K74" s="177"/>
      <c r="L74" s="235"/>
      <c r="M74" s="177"/>
      <c r="N74" s="372"/>
      <c r="O74" s="373"/>
      <c r="P74" s="373"/>
      <c r="Q74" s="374"/>
      <c r="R74" s="179"/>
      <c r="S74" s="372"/>
      <c r="T74" s="373"/>
      <c r="U74" s="374"/>
      <c r="V74" s="278"/>
      <c r="W74" s="372"/>
      <c r="X74" s="373"/>
      <c r="Y74" s="373"/>
      <c r="Z74" s="374"/>
      <c r="AA74" s="12"/>
      <c r="AB74" s="276"/>
      <c r="AC74" s="12"/>
      <c r="AD74" s="378"/>
      <c r="AE74" s="379"/>
      <c r="AF74" s="379"/>
      <c r="AG74" s="379"/>
      <c r="AH74" s="379"/>
      <c r="AI74" s="379"/>
      <c r="AJ74" s="380"/>
      <c r="AK74" s="2"/>
      <c r="AL74" s="2"/>
      <c r="AM74" s="2"/>
      <c r="AN74" s="2"/>
      <c r="AO74" s="2"/>
      <c r="AP74" s="2"/>
      <c r="AQ74" s="2"/>
      <c r="AR74" s="3"/>
      <c r="AS74" s="2"/>
      <c r="AT74" s="181">
        <f t="shared" si="1"/>
        <v>19</v>
      </c>
    </row>
    <row r="75" spans="1:46" ht="15" customHeight="1">
      <c r="A75" s="226">
        <f t="shared" si="0"/>
        <v>5</v>
      </c>
      <c r="B75" s="22"/>
      <c r="C75" s="2"/>
      <c r="D75" s="229"/>
      <c r="E75" s="277"/>
      <c r="F75" s="371"/>
      <c r="G75" s="371"/>
      <c r="H75" s="371"/>
      <c r="I75" s="177"/>
      <c r="J75" s="234"/>
      <c r="K75" s="177"/>
      <c r="L75" s="235"/>
      <c r="M75" s="177"/>
      <c r="N75" s="372"/>
      <c r="O75" s="373"/>
      <c r="P75" s="373"/>
      <c r="Q75" s="374"/>
      <c r="R75" s="179"/>
      <c r="S75" s="372"/>
      <c r="T75" s="373"/>
      <c r="U75" s="374"/>
      <c r="V75" s="278"/>
      <c r="W75" s="372"/>
      <c r="X75" s="373"/>
      <c r="Y75" s="373"/>
      <c r="Z75" s="374"/>
      <c r="AA75" s="12"/>
      <c r="AB75" s="276"/>
      <c r="AC75" s="12"/>
      <c r="AD75" s="378"/>
      <c r="AE75" s="379"/>
      <c r="AF75" s="379"/>
      <c r="AG75" s="379"/>
      <c r="AH75" s="379"/>
      <c r="AI75" s="379"/>
      <c r="AJ75" s="380"/>
      <c r="AK75" s="2"/>
      <c r="AL75" s="2"/>
      <c r="AM75" s="2"/>
      <c r="AN75" s="2"/>
      <c r="AO75" s="2"/>
      <c r="AP75" s="2"/>
      <c r="AQ75" s="2"/>
      <c r="AR75" s="3"/>
      <c r="AS75" s="2"/>
      <c r="AT75" s="181">
        <f t="shared" si="1"/>
        <v>20</v>
      </c>
    </row>
    <row r="76" spans="1:46" ht="15" customHeight="1">
      <c r="A76" s="226">
        <f t="shared" si="0"/>
        <v>5</v>
      </c>
      <c r="B76" s="22"/>
      <c r="C76" s="2"/>
      <c r="D76" s="229"/>
      <c r="E76" s="277"/>
      <c r="F76" s="371"/>
      <c r="G76" s="371"/>
      <c r="H76" s="371"/>
      <c r="I76" s="177"/>
      <c r="J76" s="234"/>
      <c r="K76" s="177"/>
      <c r="L76" s="235"/>
      <c r="M76" s="177"/>
      <c r="N76" s="372"/>
      <c r="O76" s="373"/>
      <c r="P76" s="373"/>
      <c r="Q76" s="374"/>
      <c r="R76" s="179"/>
      <c r="S76" s="372"/>
      <c r="T76" s="373"/>
      <c r="U76" s="374"/>
      <c r="V76" s="278"/>
      <c r="W76" s="372"/>
      <c r="X76" s="373"/>
      <c r="Y76" s="373"/>
      <c r="Z76" s="374"/>
      <c r="AA76" s="12"/>
      <c r="AB76" s="276"/>
      <c r="AC76" s="12"/>
      <c r="AD76" s="378"/>
      <c r="AE76" s="379"/>
      <c r="AF76" s="379"/>
      <c r="AG76" s="379"/>
      <c r="AH76" s="379"/>
      <c r="AI76" s="379"/>
      <c r="AJ76" s="380"/>
      <c r="AK76" s="2"/>
      <c r="AL76" s="2"/>
      <c r="AM76" s="2"/>
      <c r="AN76" s="2"/>
      <c r="AO76" s="2"/>
      <c r="AP76" s="2"/>
      <c r="AQ76" s="2"/>
      <c r="AR76" s="3"/>
      <c r="AS76" s="2"/>
      <c r="AT76" s="181">
        <f t="shared" si="1"/>
        <v>21</v>
      </c>
    </row>
    <row r="77" spans="1:46" ht="15" customHeight="1">
      <c r="A77" s="226">
        <f t="shared" si="0"/>
        <v>5</v>
      </c>
      <c r="B77" s="22"/>
      <c r="C77" s="2"/>
      <c r="D77" s="229"/>
      <c r="E77" s="277"/>
      <c r="F77" s="371"/>
      <c r="G77" s="371"/>
      <c r="H77" s="371"/>
      <c r="I77" s="177"/>
      <c r="J77" s="234"/>
      <c r="K77" s="177"/>
      <c r="L77" s="235"/>
      <c r="M77" s="177"/>
      <c r="N77" s="372"/>
      <c r="O77" s="373"/>
      <c r="P77" s="373"/>
      <c r="Q77" s="374"/>
      <c r="R77" s="179"/>
      <c r="S77" s="372"/>
      <c r="T77" s="373"/>
      <c r="U77" s="374"/>
      <c r="V77" s="278"/>
      <c r="W77" s="372"/>
      <c r="X77" s="373"/>
      <c r="Y77" s="373"/>
      <c r="Z77" s="374"/>
      <c r="AA77" s="12"/>
      <c r="AB77" s="276"/>
      <c r="AC77" s="12"/>
      <c r="AD77" s="378"/>
      <c r="AE77" s="379"/>
      <c r="AF77" s="379"/>
      <c r="AG77" s="379"/>
      <c r="AH77" s="379"/>
      <c r="AI77" s="379"/>
      <c r="AJ77" s="380"/>
      <c r="AK77" s="2"/>
      <c r="AL77" s="2"/>
      <c r="AM77" s="2"/>
      <c r="AN77" s="2"/>
      <c r="AO77" s="2"/>
      <c r="AP77" s="2"/>
      <c r="AQ77" s="2"/>
      <c r="AR77" s="3"/>
      <c r="AS77" s="2"/>
      <c r="AT77" s="181">
        <f t="shared" si="1"/>
        <v>22</v>
      </c>
    </row>
    <row r="78" spans="1:46" ht="15" customHeight="1">
      <c r="A78" s="226">
        <f t="shared" si="0"/>
        <v>5</v>
      </c>
      <c r="B78" s="22"/>
      <c r="C78" s="2"/>
      <c r="D78" s="229"/>
      <c r="E78" s="14"/>
      <c r="F78" s="371"/>
      <c r="G78" s="371"/>
      <c r="H78" s="371"/>
      <c r="I78" s="14"/>
      <c r="J78" s="234"/>
      <c r="K78" s="14"/>
      <c r="L78" s="235"/>
      <c r="M78" s="14"/>
      <c r="N78" s="372"/>
      <c r="O78" s="373"/>
      <c r="P78" s="373"/>
      <c r="Q78" s="374"/>
      <c r="R78" s="14"/>
      <c r="S78" s="372"/>
      <c r="T78" s="373"/>
      <c r="U78" s="374"/>
      <c r="V78" s="14"/>
      <c r="W78" s="372"/>
      <c r="X78" s="373"/>
      <c r="Y78" s="373"/>
      <c r="Z78" s="374"/>
      <c r="AA78" s="12"/>
      <c r="AB78" s="276"/>
      <c r="AC78" s="12"/>
      <c r="AD78" s="378"/>
      <c r="AE78" s="379"/>
      <c r="AF78" s="379"/>
      <c r="AG78" s="379"/>
      <c r="AH78" s="379"/>
      <c r="AI78" s="379"/>
      <c r="AJ78" s="380"/>
      <c r="AK78" s="2"/>
      <c r="AL78" s="2"/>
      <c r="AM78" s="2"/>
      <c r="AN78" s="2"/>
      <c r="AO78" s="2"/>
      <c r="AP78" s="2"/>
      <c r="AQ78" s="2"/>
      <c r="AR78" s="3"/>
      <c r="AS78" s="2"/>
      <c r="AT78" s="181">
        <f t="shared" si="1"/>
        <v>23</v>
      </c>
    </row>
    <row r="79" spans="1:46" ht="15" customHeight="1">
      <c r="A79" s="226">
        <f t="shared" si="0"/>
        <v>5</v>
      </c>
      <c r="B79" s="22"/>
      <c r="C79" s="2"/>
      <c r="D79" s="229"/>
      <c r="E79" s="14"/>
      <c r="F79" s="371"/>
      <c r="G79" s="371"/>
      <c r="H79" s="371"/>
      <c r="I79" s="14"/>
      <c r="J79" s="234"/>
      <c r="K79" s="14"/>
      <c r="L79" s="235"/>
      <c r="M79" s="14"/>
      <c r="N79" s="372"/>
      <c r="O79" s="373"/>
      <c r="P79" s="373"/>
      <c r="Q79" s="374"/>
      <c r="R79" s="14"/>
      <c r="S79" s="372"/>
      <c r="T79" s="373"/>
      <c r="U79" s="374"/>
      <c r="V79" s="14"/>
      <c r="W79" s="372"/>
      <c r="X79" s="373"/>
      <c r="Y79" s="373"/>
      <c r="Z79" s="374"/>
      <c r="AA79" s="12"/>
      <c r="AB79" s="276"/>
      <c r="AC79" s="12"/>
      <c r="AD79" s="378"/>
      <c r="AE79" s="379"/>
      <c r="AF79" s="379"/>
      <c r="AG79" s="379"/>
      <c r="AH79" s="379"/>
      <c r="AI79" s="379"/>
      <c r="AJ79" s="380"/>
      <c r="AK79" s="2"/>
      <c r="AL79" s="2"/>
      <c r="AM79" s="2"/>
      <c r="AN79" s="2"/>
      <c r="AO79" s="2"/>
      <c r="AP79" s="2"/>
      <c r="AQ79" s="2"/>
      <c r="AR79" s="3"/>
      <c r="AS79" s="2"/>
      <c r="AT79" s="181">
        <f t="shared" si="1"/>
        <v>24</v>
      </c>
    </row>
    <row r="80" spans="1:46" ht="15" customHeight="1">
      <c r="A80" s="226">
        <f t="shared" si="0"/>
        <v>5</v>
      </c>
      <c r="B80" s="22"/>
      <c r="C80" s="2"/>
      <c r="D80" s="229"/>
      <c r="E80" s="14"/>
      <c r="F80" s="371"/>
      <c r="G80" s="371"/>
      <c r="H80" s="371"/>
      <c r="I80" s="14"/>
      <c r="J80" s="234"/>
      <c r="K80" s="14"/>
      <c r="L80" s="235"/>
      <c r="M80" s="14"/>
      <c r="N80" s="372"/>
      <c r="O80" s="373"/>
      <c r="P80" s="373"/>
      <c r="Q80" s="374"/>
      <c r="R80" s="14"/>
      <c r="S80" s="372"/>
      <c r="T80" s="373"/>
      <c r="U80" s="374"/>
      <c r="V80" s="14"/>
      <c r="W80" s="372"/>
      <c r="X80" s="373"/>
      <c r="Y80" s="373"/>
      <c r="Z80" s="374"/>
      <c r="AA80" s="12"/>
      <c r="AB80" s="276"/>
      <c r="AC80" s="12"/>
      <c r="AD80" s="378"/>
      <c r="AE80" s="379"/>
      <c r="AF80" s="379"/>
      <c r="AG80" s="379"/>
      <c r="AH80" s="379"/>
      <c r="AI80" s="379"/>
      <c r="AJ80" s="380"/>
      <c r="AK80" s="2"/>
      <c r="AL80" s="2"/>
      <c r="AM80" s="2"/>
      <c r="AN80" s="2"/>
      <c r="AO80" s="2"/>
      <c r="AP80" s="2"/>
      <c r="AQ80" s="2"/>
      <c r="AR80" s="3"/>
      <c r="AS80" s="2"/>
      <c r="AT80" s="181">
        <f t="shared" si="1"/>
        <v>25</v>
      </c>
    </row>
    <row r="81" spans="1:46" ht="15" customHeight="1">
      <c r="A81" s="226">
        <f t="shared" si="0"/>
        <v>5</v>
      </c>
      <c r="B81" s="22"/>
      <c r="C81" s="2"/>
      <c r="D81" s="229"/>
      <c r="E81" s="14"/>
      <c r="F81" s="371"/>
      <c r="G81" s="371"/>
      <c r="H81" s="371"/>
      <c r="I81" s="14"/>
      <c r="J81" s="234"/>
      <c r="K81" s="14"/>
      <c r="L81" s="235"/>
      <c r="M81" s="14"/>
      <c r="N81" s="372"/>
      <c r="O81" s="373"/>
      <c r="P81" s="373"/>
      <c r="Q81" s="374"/>
      <c r="R81" s="14"/>
      <c r="S81" s="372"/>
      <c r="T81" s="373"/>
      <c r="U81" s="374"/>
      <c r="V81" s="14"/>
      <c r="W81" s="372"/>
      <c r="X81" s="373"/>
      <c r="Y81" s="373"/>
      <c r="Z81" s="374"/>
      <c r="AA81" s="12"/>
      <c r="AB81" s="276"/>
      <c r="AC81" s="12"/>
      <c r="AD81" s="378"/>
      <c r="AE81" s="379"/>
      <c r="AF81" s="379"/>
      <c r="AG81" s="379"/>
      <c r="AH81" s="379"/>
      <c r="AI81" s="379"/>
      <c r="AJ81" s="380"/>
      <c r="AK81" s="2"/>
      <c r="AL81" s="2"/>
      <c r="AM81" s="2"/>
      <c r="AN81" s="2"/>
      <c r="AO81" s="2"/>
      <c r="AP81" s="2"/>
      <c r="AQ81" s="2"/>
      <c r="AR81" s="3"/>
      <c r="AS81" s="2"/>
      <c r="AT81" s="181">
        <f t="shared" si="1"/>
        <v>26</v>
      </c>
    </row>
    <row r="82" spans="1:46" ht="15" customHeight="1">
      <c r="A82" s="226">
        <f t="shared" si="0"/>
        <v>5</v>
      </c>
      <c r="B82" s="22"/>
      <c r="C82" s="2"/>
      <c r="D82" s="229"/>
      <c r="E82" s="14"/>
      <c r="F82" s="371"/>
      <c r="G82" s="371"/>
      <c r="H82" s="371"/>
      <c r="I82" s="14"/>
      <c r="J82" s="234"/>
      <c r="K82" s="14"/>
      <c r="L82" s="235"/>
      <c r="M82" s="14"/>
      <c r="N82" s="372"/>
      <c r="O82" s="373"/>
      <c r="P82" s="373"/>
      <c r="Q82" s="374"/>
      <c r="R82" s="14"/>
      <c r="S82" s="372"/>
      <c r="T82" s="373"/>
      <c r="U82" s="374"/>
      <c r="V82" s="14"/>
      <c r="W82" s="372"/>
      <c r="X82" s="373"/>
      <c r="Y82" s="373"/>
      <c r="Z82" s="374"/>
      <c r="AA82" s="12"/>
      <c r="AB82" s="276"/>
      <c r="AC82" s="12"/>
      <c r="AD82" s="378"/>
      <c r="AE82" s="379"/>
      <c r="AF82" s="379"/>
      <c r="AG82" s="379"/>
      <c r="AH82" s="379"/>
      <c r="AI82" s="379"/>
      <c r="AJ82" s="380"/>
      <c r="AK82" s="2"/>
      <c r="AL82" s="2"/>
      <c r="AM82" s="2"/>
      <c r="AN82" s="2"/>
      <c r="AO82" s="2"/>
      <c r="AP82" s="2"/>
      <c r="AQ82" s="2"/>
      <c r="AR82" s="3"/>
      <c r="AT82" s="181">
        <f t="shared" si="1"/>
        <v>27</v>
      </c>
    </row>
    <row r="83" spans="1:46" ht="15" customHeight="1">
      <c r="A83" s="226">
        <f t="shared" si="0"/>
        <v>5</v>
      </c>
      <c r="B83" s="22"/>
      <c r="C83" s="2"/>
      <c r="D83" s="229"/>
      <c r="E83" s="14"/>
      <c r="F83" s="371"/>
      <c r="G83" s="371"/>
      <c r="H83" s="371"/>
      <c r="I83" s="14"/>
      <c r="J83" s="234"/>
      <c r="K83" s="14"/>
      <c r="L83" s="235"/>
      <c r="M83" s="14"/>
      <c r="N83" s="372"/>
      <c r="O83" s="373"/>
      <c r="P83" s="373"/>
      <c r="Q83" s="374"/>
      <c r="R83" s="14"/>
      <c r="S83" s="372"/>
      <c r="T83" s="373"/>
      <c r="U83" s="374"/>
      <c r="V83" s="14"/>
      <c r="W83" s="372"/>
      <c r="X83" s="373"/>
      <c r="Y83" s="373"/>
      <c r="Z83" s="374"/>
      <c r="AA83" s="12"/>
      <c r="AB83" s="276"/>
      <c r="AC83" s="12"/>
      <c r="AD83" s="378"/>
      <c r="AE83" s="379"/>
      <c r="AF83" s="379"/>
      <c r="AG83" s="379"/>
      <c r="AH83" s="379"/>
      <c r="AI83" s="379"/>
      <c r="AJ83" s="380"/>
      <c r="AK83" s="2"/>
      <c r="AL83" s="2"/>
      <c r="AM83" s="2"/>
      <c r="AN83" s="2"/>
      <c r="AO83" s="2"/>
      <c r="AP83" s="2"/>
      <c r="AQ83" s="2"/>
      <c r="AR83" s="3"/>
      <c r="AT83" s="181">
        <f t="shared" si="1"/>
        <v>28</v>
      </c>
    </row>
    <row r="84" spans="1:46" ht="15" customHeight="1">
      <c r="A84" s="226">
        <f t="shared" si="0"/>
        <v>5</v>
      </c>
      <c r="B84" s="22"/>
      <c r="C84" s="2"/>
      <c r="D84" s="229"/>
      <c r="E84" s="14"/>
      <c r="F84" s="371"/>
      <c r="G84" s="371"/>
      <c r="H84" s="371"/>
      <c r="I84" s="14"/>
      <c r="J84" s="234"/>
      <c r="K84" s="14"/>
      <c r="L84" s="235"/>
      <c r="M84" s="14"/>
      <c r="N84" s="372"/>
      <c r="O84" s="373"/>
      <c r="P84" s="373"/>
      <c r="Q84" s="374"/>
      <c r="R84" s="14"/>
      <c r="S84" s="372"/>
      <c r="T84" s="373"/>
      <c r="U84" s="374"/>
      <c r="V84" s="14"/>
      <c r="W84" s="372"/>
      <c r="X84" s="373"/>
      <c r="Y84" s="373"/>
      <c r="Z84" s="374"/>
      <c r="AA84" s="12"/>
      <c r="AB84" s="276"/>
      <c r="AC84" s="12"/>
      <c r="AD84" s="378"/>
      <c r="AE84" s="379"/>
      <c r="AF84" s="379"/>
      <c r="AG84" s="379"/>
      <c r="AH84" s="379"/>
      <c r="AI84" s="379"/>
      <c r="AJ84" s="380"/>
      <c r="AK84" s="2"/>
      <c r="AL84" s="2"/>
      <c r="AM84" s="2"/>
      <c r="AN84" s="2"/>
      <c r="AO84" s="2"/>
      <c r="AP84" s="2"/>
      <c r="AQ84" s="2"/>
      <c r="AR84" s="3"/>
      <c r="AT84" s="181">
        <f t="shared" si="1"/>
        <v>29</v>
      </c>
    </row>
    <row r="85" spans="1:46" ht="15" customHeight="1">
      <c r="A85" s="226">
        <f t="shared" si="0"/>
        <v>5</v>
      </c>
      <c r="B85" s="22"/>
      <c r="C85" s="2"/>
      <c r="D85" s="229"/>
      <c r="E85" s="14"/>
      <c r="F85" s="371"/>
      <c r="G85" s="371"/>
      <c r="H85" s="371"/>
      <c r="I85" s="14"/>
      <c r="J85" s="234"/>
      <c r="K85" s="14"/>
      <c r="L85" s="235"/>
      <c r="M85" s="14"/>
      <c r="N85" s="372"/>
      <c r="O85" s="373"/>
      <c r="P85" s="373"/>
      <c r="Q85" s="374"/>
      <c r="R85" s="14"/>
      <c r="S85" s="372"/>
      <c r="T85" s="373"/>
      <c r="U85" s="374"/>
      <c r="V85" s="14"/>
      <c r="W85" s="372"/>
      <c r="X85" s="373"/>
      <c r="Y85" s="373"/>
      <c r="Z85" s="374"/>
      <c r="AA85" s="12"/>
      <c r="AB85" s="276"/>
      <c r="AC85" s="12"/>
      <c r="AD85" s="378"/>
      <c r="AE85" s="379"/>
      <c r="AF85" s="379"/>
      <c r="AG85" s="379"/>
      <c r="AH85" s="379"/>
      <c r="AI85" s="379"/>
      <c r="AJ85" s="380"/>
      <c r="AK85" s="2"/>
      <c r="AL85" s="2"/>
      <c r="AM85" s="2"/>
      <c r="AN85" s="2"/>
      <c r="AO85" s="2"/>
      <c r="AP85" s="2"/>
      <c r="AQ85" s="2"/>
      <c r="AR85" s="3"/>
      <c r="AT85" s="181">
        <f t="shared" si="1"/>
        <v>30</v>
      </c>
    </row>
    <row r="86" spans="1:46" ht="15" customHeight="1">
      <c r="A86" s="226">
        <f t="shared" si="0"/>
        <v>5</v>
      </c>
      <c r="B86" s="22"/>
      <c r="C86" s="2"/>
      <c r="D86" s="229"/>
      <c r="E86" s="14"/>
      <c r="F86" s="371"/>
      <c r="G86" s="371"/>
      <c r="H86" s="371"/>
      <c r="I86" s="14"/>
      <c r="J86" s="234"/>
      <c r="K86" s="14"/>
      <c r="L86" s="235"/>
      <c r="M86" s="14"/>
      <c r="N86" s="372"/>
      <c r="O86" s="373"/>
      <c r="P86" s="373"/>
      <c r="Q86" s="374"/>
      <c r="R86" s="14"/>
      <c r="S86" s="372"/>
      <c r="T86" s="373"/>
      <c r="U86" s="374"/>
      <c r="V86" s="14"/>
      <c r="W86" s="372"/>
      <c r="X86" s="373"/>
      <c r="Y86" s="373"/>
      <c r="Z86" s="374"/>
      <c r="AA86" s="12"/>
      <c r="AB86" s="276"/>
      <c r="AC86" s="12"/>
      <c r="AD86" s="378"/>
      <c r="AE86" s="379"/>
      <c r="AF86" s="379"/>
      <c r="AG86" s="379"/>
      <c r="AH86" s="379"/>
      <c r="AI86" s="379"/>
      <c r="AJ86" s="380"/>
      <c r="AK86" s="2"/>
      <c r="AL86" s="2"/>
      <c r="AM86" s="2"/>
      <c r="AN86" s="2"/>
      <c r="AO86" s="2"/>
      <c r="AP86" s="2"/>
      <c r="AQ86" s="2"/>
      <c r="AR86" s="3"/>
      <c r="AT86" s="181">
        <f t="shared" si="1"/>
        <v>31</v>
      </c>
    </row>
    <row r="87" spans="1:46" ht="15" customHeight="1">
      <c r="A87" s="226">
        <f t="shared" si="0"/>
        <v>5</v>
      </c>
      <c r="B87" s="22"/>
      <c r="C87" s="2"/>
      <c r="D87" s="229"/>
      <c r="E87" s="14"/>
      <c r="F87" s="371"/>
      <c r="G87" s="371"/>
      <c r="H87" s="371"/>
      <c r="I87" s="14"/>
      <c r="J87" s="234"/>
      <c r="K87" s="14"/>
      <c r="L87" s="235"/>
      <c r="M87" s="14"/>
      <c r="N87" s="372"/>
      <c r="O87" s="373"/>
      <c r="P87" s="373"/>
      <c r="Q87" s="374"/>
      <c r="R87" s="14"/>
      <c r="S87" s="372"/>
      <c r="T87" s="373"/>
      <c r="U87" s="374"/>
      <c r="V87" s="14"/>
      <c r="W87" s="372"/>
      <c r="X87" s="373"/>
      <c r="Y87" s="373"/>
      <c r="Z87" s="374"/>
      <c r="AA87" s="12"/>
      <c r="AB87" s="276"/>
      <c r="AC87" s="12"/>
      <c r="AD87" s="378"/>
      <c r="AE87" s="379"/>
      <c r="AF87" s="379"/>
      <c r="AG87" s="379"/>
      <c r="AH87" s="379"/>
      <c r="AI87" s="379"/>
      <c r="AJ87" s="380"/>
      <c r="AK87" s="2"/>
      <c r="AL87" s="2"/>
      <c r="AM87" s="2"/>
      <c r="AN87" s="2"/>
      <c r="AO87" s="2"/>
      <c r="AP87" s="2"/>
      <c r="AQ87" s="2"/>
      <c r="AR87" s="3"/>
      <c r="AT87" s="181">
        <f t="shared" si="1"/>
        <v>32</v>
      </c>
    </row>
    <row r="88" spans="1:46" ht="15" customHeight="1">
      <c r="A88" s="226">
        <f t="shared" si="0"/>
        <v>5</v>
      </c>
      <c r="B88" s="22"/>
      <c r="C88" s="2"/>
      <c r="D88" s="229"/>
      <c r="E88" s="14"/>
      <c r="F88" s="371"/>
      <c r="G88" s="371"/>
      <c r="H88" s="371"/>
      <c r="I88" s="14"/>
      <c r="J88" s="234"/>
      <c r="K88" s="14"/>
      <c r="L88" s="235"/>
      <c r="M88" s="14"/>
      <c r="N88" s="372"/>
      <c r="O88" s="373"/>
      <c r="P88" s="373"/>
      <c r="Q88" s="374"/>
      <c r="R88" s="14"/>
      <c r="S88" s="372"/>
      <c r="T88" s="373"/>
      <c r="U88" s="374"/>
      <c r="V88" s="14"/>
      <c r="W88" s="372"/>
      <c r="X88" s="373"/>
      <c r="Y88" s="373"/>
      <c r="Z88" s="374"/>
      <c r="AA88" s="12"/>
      <c r="AB88" s="276"/>
      <c r="AC88" s="12"/>
      <c r="AD88" s="378"/>
      <c r="AE88" s="379"/>
      <c r="AF88" s="379"/>
      <c r="AG88" s="379"/>
      <c r="AH88" s="379"/>
      <c r="AI88" s="379"/>
      <c r="AJ88" s="380"/>
      <c r="AK88" s="2"/>
      <c r="AL88" s="2"/>
      <c r="AM88" s="2"/>
      <c r="AN88" s="2"/>
      <c r="AO88" s="2"/>
      <c r="AP88" s="2"/>
      <c r="AQ88" s="2"/>
      <c r="AR88" s="3"/>
      <c r="AT88" s="181">
        <f t="shared" si="1"/>
        <v>33</v>
      </c>
    </row>
    <row r="89" spans="1:46" ht="15" customHeight="1">
      <c r="A89" s="226">
        <f t="shared" si="0"/>
        <v>5</v>
      </c>
      <c r="B89" s="22"/>
      <c r="C89" s="2"/>
      <c r="D89" s="229"/>
      <c r="E89" s="14"/>
      <c r="F89" s="371"/>
      <c r="G89" s="371"/>
      <c r="H89" s="371"/>
      <c r="I89" s="14"/>
      <c r="J89" s="234"/>
      <c r="K89" s="14"/>
      <c r="L89" s="235"/>
      <c r="M89" s="14"/>
      <c r="N89" s="372"/>
      <c r="O89" s="373"/>
      <c r="P89" s="373"/>
      <c r="Q89" s="374"/>
      <c r="R89" s="14"/>
      <c r="S89" s="372"/>
      <c r="T89" s="373"/>
      <c r="U89" s="374"/>
      <c r="V89" s="14"/>
      <c r="W89" s="372"/>
      <c r="X89" s="373"/>
      <c r="Y89" s="373"/>
      <c r="Z89" s="374"/>
      <c r="AA89" s="12"/>
      <c r="AB89" s="276"/>
      <c r="AC89" s="12"/>
      <c r="AD89" s="378"/>
      <c r="AE89" s="379"/>
      <c r="AF89" s="379"/>
      <c r="AG89" s="379"/>
      <c r="AH89" s="379"/>
      <c r="AI89" s="379"/>
      <c r="AJ89" s="380"/>
      <c r="AK89" s="2"/>
      <c r="AL89" s="2"/>
      <c r="AM89" s="2"/>
      <c r="AN89" s="2"/>
      <c r="AO89" s="2"/>
      <c r="AP89" s="2"/>
      <c r="AQ89" s="2"/>
      <c r="AR89" s="3"/>
      <c r="AT89" s="181">
        <f t="shared" si="1"/>
        <v>34</v>
      </c>
    </row>
    <row r="90" spans="1:46" ht="15" customHeight="1">
      <c r="A90" s="226">
        <f t="shared" si="0"/>
        <v>5</v>
      </c>
      <c r="B90" s="22"/>
      <c r="C90" s="2"/>
      <c r="D90" s="2"/>
      <c r="E90" s="277"/>
      <c r="F90" s="385"/>
      <c r="G90" s="385"/>
      <c r="H90" s="385"/>
      <c r="I90" s="268"/>
      <c r="J90" s="278"/>
      <c r="K90" s="268"/>
      <c r="L90" s="272"/>
      <c r="M90" s="268"/>
      <c r="N90" s="385"/>
      <c r="O90" s="385"/>
      <c r="P90" s="385"/>
      <c r="Q90" s="385"/>
      <c r="R90" s="179"/>
      <c r="S90" s="385"/>
      <c r="T90" s="385"/>
      <c r="U90" s="385"/>
      <c r="V90" s="278"/>
      <c r="W90" s="383"/>
      <c r="X90" s="383"/>
      <c r="Y90" s="383"/>
      <c r="Z90" s="383"/>
      <c r="AA90" s="277"/>
      <c r="AB90" s="272"/>
      <c r="AC90" s="277"/>
      <c r="AD90" s="384"/>
      <c r="AE90" s="384"/>
      <c r="AF90" s="384"/>
      <c r="AG90" s="384"/>
      <c r="AH90" s="384"/>
      <c r="AI90" s="384"/>
      <c r="AJ90" s="384"/>
      <c r="AK90" s="2"/>
      <c r="AL90" s="2"/>
      <c r="AM90" s="2"/>
      <c r="AN90" s="2"/>
      <c r="AO90" s="2"/>
      <c r="AP90" s="2"/>
      <c r="AQ90" s="2"/>
      <c r="AR90" s="273"/>
      <c r="AT90" s="181">
        <f t="shared" si="1"/>
        <v>35</v>
      </c>
    </row>
    <row r="91" spans="1:46" ht="15" customHeight="1">
      <c r="A91" s="226">
        <f t="shared" si="0"/>
        <v>5</v>
      </c>
      <c r="B91" s="22"/>
      <c r="C91" s="2"/>
      <c r="D91" s="2"/>
      <c r="E91" s="277"/>
      <c r="F91" s="385"/>
      <c r="G91" s="385"/>
      <c r="H91" s="385"/>
      <c r="I91" s="268"/>
      <c r="J91" s="278"/>
      <c r="K91" s="268"/>
      <c r="L91" s="272"/>
      <c r="M91" s="268"/>
      <c r="N91" s="385"/>
      <c r="O91" s="385"/>
      <c r="P91" s="385"/>
      <c r="Q91" s="385"/>
      <c r="R91" s="179"/>
      <c r="S91" s="385"/>
      <c r="T91" s="385"/>
      <c r="U91" s="385"/>
      <c r="V91" s="278"/>
      <c r="W91" s="383"/>
      <c r="X91" s="383"/>
      <c r="Y91" s="383"/>
      <c r="Z91" s="383"/>
      <c r="AA91" s="277"/>
      <c r="AB91" s="272"/>
      <c r="AC91" s="277"/>
      <c r="AD91" s="384"/>
      <c r="AE91" s="384"/>
      <c r="AF91" s="384"/>
      <c r="AG91" s="384"/>
      <c r="AH91" s="384"/>
      <c r="AI91" s="384"/>
      <c r="AJ91" s="384"/>
      <c r="AK91" s="2"/>
      <c r="AL91" s="2"/>
      <c r="AM91" s="2"/>
      <c r="AN91" s="2"/>
      <c r="AO91" s="2"/>
      <c r="AP91" s="2"/>
      <c r="AQ91" s="2"/>
      <c r="AR91" s="273"/>
      <c r="AT91" s="181">
        <f t="shared" si="1"/>
        <v>36</v>
      </c>
    </row>
    <row r="92" spans="1:46" ht="15" customHeight="1">
      <c r="A92" s="226">
        <f t="shared" si="0"/>
        <v>5</v>
      </c>
      <c r="B92" s="22"/>
      <c r="C92" s="2"/>
      <c r="D92" s="229"/>
      <c r="E92" s="2"/>
      <c r="F92" s="371"/>
      <c r="G92" s="371"/>
      <c r="H92" s="371"/>
      <c r="I92" s="2"/>
      <c r="J92" s="234"/>
      <c r="K92" s="2"/>
      <c r="L92" s="235"/>
      <c r="M92" s="2"/>
      <c r="N92" s="375"/>
      <c r="O92" s="376"/>
      <c r="P92" s="376"/>
      <c r="Q92" s="377"/>
      <c r="R92" s="2"/>
      <c r="S92" s="372"/>
      <c r="T92" s="373"/>
      <c r="U92" s="374"/>
      <c r="V92" s="2"/>
      <c r="W92" s="372"/>
      <c r="X92" s="373"/>
      <c r="Y92" s="373"/>
      <c r="Z92" s="374"/>
      <c r="AA92" s="2"/>
      <c r="AB92" s="276"/>
      <c r="AC92" s="2"/>
      <c r="AD92" s="378"/>
      <c r="AE92" s="379"/>
      <c r="AF92" s="379"/>
      <c r="AG92" s="379"/>
      <c r="AH92" s="379"/>
      <c r="AI92" s="379"/>
      <c r="AJ92" s="380"/>
      <c r="AK92" s="2"/>
      <c r="AL92" s="2"/>
      <c r="AM92" s="2"/>
      <c r="AN92" s="2"/>
      <c r="AO92" s="2"/>
      <c r="AP92" s="2"/>
      <c r="AQ92" s="2"/>
      <c r="AR92" s="3"/>
      <c r="AT92" s="181">
        <f t="shared" si="1"/>
        <v>37</v>
      </c>
    </row>
    <row r="93" spans="1:46" ht="15" customHeight="1">
      <c r="A93" s="226">
        <f t="shared" si="0"/>
        <v>5</v>
      </c>
      <c r="B93" s="22"/>
      <c r="C93" s="2"/>
      <c r="D93" s="229"/>
      <c r="E93" s="2"/>
      <c r="F93" s="371"/>
      <c r="G93" s="371"/>
      <c r="H93" s="371"/>
      <c r="I93" s="2"/>
      <c r="J93" s="234"/>
      <c r="K93" s="2"/>
      <c r="L93" s="235"/>
      <c r="M93" s="2"/>
      <c r="N93" s="375"/>
      <c r="O93" s="376"/>
      <c r="P93" s="376"/>
      <c r="Q93" s="377"/>
      <c r="R93" s="2"/>
      <c r="S93" s="372"/>
      <c r="T93" s="373"/>
      <c r="U93" s="374"/>
      <c r="V93" s="2"/>
      <c r="W93" s="372"/>
      <c r="X93" s="373"/>
      <c r="Y93" s="373"/>
      <c r="Z93" s="374"/>
      <c r="AA93" s="2"/>
      <c r="AB93" s="276"/>
      <c r="AC93" s="2"/>
      <c r="AD93" s="378"/>
      <c r="AE93" s="379"/>
      <c r="AF93" s="379"/>
      <c r="AG93" s="379"/>
      <c r="AH93" s="379"/>
      <c r="AI93" s="379"/>
      <c r="AJ93" s="380"/>
      <c r="AK93" s="2"/>
      <c r="AL93" s="2"/>
      <c r="AM93" s="2"/>
      <c r="AN93" s="2"/>
      <c r="AO93" s="2"/>
      <c r="AP93" s="2"/>
      <c r="AQ93" s="2"/>
      <c r="AR93" s="3"/>
      <c r="AT93" s="181">
        <f t="shared" si="1"/>
        <v>38</v>
      </c>
    </row>
    <row r="94" spans="1:46" ht="15" customHeight="1">
      <c r="A94" s="226">
        <f t="shared" si="0"/>
        <v>5</v>
      </c>
      <c r="B94" s="22"/>
      <c r="C94" s="2"/>
      <c r="D94" s="229"/>
      <c r="E94" s="2"/>
      <c r="F94" s="371"/>
      <c r="G94" s="371"/>
      <c r="H94" s="371"/>
      <c r="I94" s="2"/>
      <c r="J94" s="234"/>
      <c r="K94" s="2"/>
      <c r="L94" s="235"/>
      <c r="M94" s="2"/>
      <c r="N94" s="375"/>
      <c r="O94" s="376"/>
      <c r="P94" s="376"/>
      <c r="Q94" s="377"/>
      <c r="R94" s="2"/>
      <c r="S94" s="372"/>
      <c r="T94" s="373"/>
      <c r="U94" s="374"/>
      <c r="V94" s="2"/>
      <c r="W94" s="372"/>
      <c r="X94" s="373"/>
      <c r="Y94" s="373"/>
      <c r="Z94" s="374"/>
      <c r="AA94" s="2"/>
      <c r="AB94" s="276"/>
      <c r="AC94" s="2"/>
      <c r="AD94" s="378"/>
      <c r="AE94" s="379"/>
      <c r="AF94" s="379"/>
      <c r="AG94" s="379"/>
      <c r="AH94" s="379"/>
      <c r="AI94" s="379"/>
      <c r="AJ94" s="380"/>
      <c r="AK94" s="2"/>
      <c r="AL94" s="2"/>
      <c r="AM94" s="2"/>
      <c r="AN94" s="2"/>
      <c r="AO94" s="2"/>
      <c r="AP94" s="2"/>
      <c r="AQ94" s="2"/>
      <c r="AR94" s="3"/>
      <c r="AT94" s="181">
        <f t="shared" si="1"/>
        <v>39</v>
      </c>
    </row>
    <row r="95" spans="1:46" ht="15" customHeight="1">
      <c r="A95" s="226">
        <f t="shared" si="0"/>
        <v>5</v>
      </c>
      <c r="B95" s="22"/>
      <c r="C95" s="2"/>
      <c r="D95" s="229"/>
      <c r="E95" s="2"/>
      <c r="F95" s="371"/>
      <c r="G95" s="371"/>
      <c r="H95" s="371"/>
      <c r="I95" s="2"/>
      <c r="J95" s="234"/>
      <c r="K95" s="2"/>
      <c r="L95" s="235"/>
      <c r="M95" s="2"/>
      <c r="N95" s="375"/>
      <c r="O95" s="376"/>
      <c r="P95" s="376"/>
      <c r="Q95" s="377"/>
      <c r="R95" s="2"/>
      <c r="S95" s="372"/>
      <c r="T95" s="373"/>
      <c r="U95" s="374"/>
      <c r="V95" s="2"/>
      <c r="W95" s="372"/>
      <c r="X95" s="373"/>
      <c r="Y95" s="373"/>
      <c r="Z95" s="374"/>
      <c r="AA95" s="2"/>
      <c r="AB95" s="276"/>
      <c r="AC95" s="2"/>
      <c r="AD95" s="378"/>
      <c r="AE95" s="379"/>
      <c r="AF95" s="379"/>
      <c r="AG95" s="379"/>
      <c r="AH95" s="379"/>
      <c r="AI95" s="379"/>
      <c r="AJ95" s="380"/>
      <c r="AK95" s="2"/>
      <c r="AL95" s="2"/>
      <c r="AM95" s="2"/>
      <c r="AN95" s="2"/>
      <c r="AO95" s="2"/>
      <c r="AP95" s="2"/>
      <c r="AQ95" s="2"/>
      <c r="AR95" s="3"/>
      <c r="AT95" s="181">
        <f t="shared" si="1"/>
        <v>40</v>
      </c>
    </row>
    <row r="96" spans="1:46" ht="15" customHeight="1">
      <c r="A96" s="226">
        <f t="shared" si="0"/>
        <v>5</v>
      </c>
      <c r="B96" s="22"/>
      <c r="C96" s="2"/>
      <c r="D96" s="229"/>
      <c r="E96" s="2"/>
      <c r="F96" s="371"/>
      <c r="G96" s="371"/>
      <c r="H96" s="371"/>
      <c r="I96" s="2"/>
      <c r="J96" s="234"/>
      <c r="K96" s="2"/>
      <c r="L96" s="235"/>
      <c r="M96" s="2"/>
      <c r="N96" s="375"/>
      <c r="O96" s="376"/>
      <c r="P96" s="376"/>
      <c r="Q96" s="377"/>
      <c r="R96" s="2"/>
      <c r="S96" s="372"/>
      <c r="T96" s="373"/>
      <c r="U96" s="374"/>
      <c r="V96" s="2"/>
      <c r="W96" s="372"/>
      <c r="X96" s="373"/>
      <c r="Y96" s="373"/>
      <c r="Z96" s="374"/>
      <c r="AA96" s="2"/>
      <c r="AB96" s="276"/>
      <c r="AC96" s="2"/>
      <c r="AD96" s="378"/>
      <c r="AE96" s="379"/>
      <c r="AF96" s="379"/>
      <c r="AG96" s="379"/>
      <c r="AH96" s="379"/>
      <c r="AI96" s="379"/>
      <c r="AJ96" s="380"/>
      <c r="AK96" s="2"/>
      <c r="AL96" s="2"/>
      <c r="AM96" s="2"/>
      <c r="AN96" s="2"/>
      <c r="AO96" s="2"/>
      <c r="AP96" s="2"/>
      <c r="AQ96" s="2"/>
      <c r="AR96" s="3"/>
      <c r="AT96" s="181">
        <f t="shared" si="1"/>
        <v>41</v>
      </c>
    </row>
    <row r="97" spans="1:46" ht="15" customHeight="1">
      <c r="A97" s="226">
        <f t="shared" si="0"/>
        <v>5</v>
      </c>
      <c r="B97" s="22"/>
      <c r="C97" s="2"/>
      <c r="D97" s="229"/>
      <c r="E97" s="2"/>
      <c r="F97" s="371"/>
      <c r="G97" s="371"/>
      <c r="H97" s="371"/>
      <c r="I97" s="2"/>
      <c r="J97" s="234"/>
      <c r="K97" s="2"/>
      <c r="L97" s="235"/>
      <c r="M97" s="2"/>
      <c r="N97" s="375"/>
      <c r="O97" s="376"/>
      <c r="P97" s="376"/>
      <c r="Q97" s="377"/>
      <c r="R97" s="2"/>
      <c r="S97" s="372"/>
      <c r="T97" s="373"/>
      <c r="U97" s="374"/>
      <c r="V97" s="2"/>
      <c r="W97" s="372"/>
      <c r="X97" s="373"/>
      <c r="Y97" s="373"/>
      <c r="Z97" s="374"/>
      <c r="AA97" s="2"/>
      <c r="AB97" s="276"/>
      <c r="AC97" s="2"/>
      <c r="AD97" s="378"/>
      <c r="AE97" s="379"/>
      <c r="AF97" s="379"/>
      <c r="AG97" s="379"/>
      <c r="AH97" s="379"/>
      <c r="AI97" s="379"/>
      <c r="AJ97" s="380"/>
      <c r="AK97" s="2"/>
      <c r="AL97" s="2"/>
      <c r="AM97" s="2"/>
      <c r="AN97" s="2"/>
      <c r="AO97" s="2"/>
      <c r="AP97" s="2"/>
      <c r="AQ97" s="2"/>
      <c r="AR97" s="3"/>
      <c r="AT97" s="181">
        <f t="shared" si="1"/>
        <v>42</v>
      </c>
    </row>
    <row r="98" spans="1:46" ht="15" customHeight="1">
      <c r="A98" s="226">
        <f t="shared" si="0"/>
        <v>5</v>
      </c>
      <c r="B98" s="22"/>
      <c r="C98" s="2"/>
      <c r="D98" s="229"/>
      <c r="E98" s="2"/>
      <c r="F98" s="371"/>
      <c r="G98" s="371"/>
      <c r="H98" s="371"/>
      <c r="I98" s="2"/>
      <c r="J98" s="234"/>
      <c r="K98" s="2"/>
      <c r="L98" s="235"/>
      <c r="M98" s="2"/>
      <c r="N98" s="375"/>
      <c r="O98" s="376"/>
      <c r="P98" s="376"/>
      <c r="Q98" s="377"/>
      <c r="R98" s="2"/>
      <c r="S98" s="372"/>
      <c r="T98" s="373"/>
      <c r="U98" s="374"/>
      <c r="V98" s="2"/>
      <c r="W98" s="372"/>
      <c r="X98" s="373"/>
      <c r="Y98" s="373"/>
      <c r="Z98" s="374"/>
      <c r="AA98" s="2"/>
      <c r="AB98" s="276"/>
      <c r="AC98" s="2"/>
      <c r="AD98" s="378"/>
      <c r="AE98" s="379"/>
      <c r="AF98" s="379"/>
      <c r="AG98" s="379"/>
      <c r="AH98" s="379"/>
      <c r="AI98" s="379"/>
      <c r="AJ98" s="380"/>
      <c r="AK98" s="2"/>
      <c r="AL98" s="2"/>
      <c r="AM98" s="2"/>
      <c r="AN98" s="2"/>
      <c r="AO98" s="2"/>
      <c r="AP98" s="2"/>
      <c r="AQ98" s="2"/>
      <c r="AR98" s="3"/>
      <c r="AT98" s="181">
        <f t="shared" si="1"/>
        <v>43</v>
      </c>
    </row>
    <row r="99" spans="1:46" ht="15" customHeight="1">
      <c r="A99" s="226">
        <f t="shared" si="0"/>
        <v>5</v>
      </c>
      <c r="B99" s="22"/>
      <c r="C99" s="2"/>
      <c r="D99" s="229"/>
      <c r="E99" s="2"/>
      <c r="F99" s="371"/>
      <c r="G99" s="371"/>
      <c r="H99" s="371"/>
      <c r="I99" s="2"/>
      <c r="J99" s="234"/>
      <c r="K99" s="2"/>
      <c r="L99" s="235"/>
      <c r="M99" s="2"/>
      <c r="N99" s="375"/>
      <c r="O99" s="376"/>
      <c r="P99" s="376"/>
      <c r="Q99" s="377"/>
      <c r="R99" s="2"/>
      <c r="S99" s="372"/>
      <c r="T99" s="373"/>
      <c r="U99" s="374"/>
      <c r="V99" s="2"/>
      <c r="W99" s="372"/>
      <c r="X99" s="373"/>
      <c r="Y99" s="373"/>
      <c r="Z99" s="374"/>
      <c r="AA99" s="2"/>
      <c r="AB99" s="276"/>
      <c r="AC99" s="2"/>
      <c r="AD99" s="378"/>
      <c r="AE99" s="379"/>
      <c r="AF99" s="379"/>
      <c r="AG99" s="379"/>
      <c r="AH99" s="379"/>
      <c r="AI99" s="379"/>
      <c r="AJ99" s="380"/>
      <c r="AK99" s="2"/>
      <c r="AL99" s="2"/>
      <c r="AM99" s="2"/>
      <c r="AN99" s="2"/>
      <c r="AO99" s="2"/>
      <c r="AP99" s="2"/>
      <c r="AQ99" s="2"/>
      <c r="AR99" s="3"/>
      <c r="AT99" s="181">
        <f t="shared" si="1"/>
        <v>44</v>
      </c>
    </row>
    <row r="100" spans="1:46" ht="15" customHeight="1">
      <c r="A100" s="226">
        <f t="shared" si="0"/>
        <v>5</v>
      </c>
      <c r="B100" s="22"/>
      <c r="C100" s="2"/>
      <c r="D100" s="229"/>
      <c r="E100" s="2"/>
      <c r="F100" s="371"/>
      <c r="G100" s="371"/>
      <c r="H100" s="371"/>
      <c r="I100" s="2"/>
      <c r="J100" s="234"/>
      <c r="K100" s="2"/>
      <c r="L100" s="235"/>
      <c r="M100" s="2"/>
      <c r="N100" s="375"/>
      <c r="O100" s="376"/>
      <c r="P100" s="376"/>
      <c r="Q100" s="377"/>
      <c r="R100" s="2"/>
      <c r="S100" s="372"/>
      <c r="T100" s="373"/>
      <c r="U100" s="374"/>
      <c r="V100" s="2"/>
      <c r="W100" s="372"/>
      <c r="X100" s="373"/>
      <c r="Y100" s="373"/>
      <c r="Z100" s="374"/>
      <c r="AA100" s="2"/>
      <c r="AB100" s="276"/>
      <c r="AC100" s="2"/>
      <c r="AD100" s="378"/>
      <c r="AE100" s="379"/>
      <c r="AF100" s="379"/>
      <c r="AG100" s="379"/>
      <c r="AH100" s="379"/>
      <c r="AI100" s="379"/>
      <c r="AJ100" s="380"/>
      <c r="AK100" s="2"/>
      <c r="AL100" s="2"/>
      <c r="AM100" s="2"/>
      <c r="AN100" s="2"/>
      <c r="AO100" s="2"/>
      <c r="AP100" s="2"/>
      <c r="AQ100" s="2"/>
      <c r="AR100" s="3"/>
      <c r="AT100" s="181">
        <f t="shared" si="1"/>
        <v>45</v>
      </c>
    </row>
    <row r="101" spans="1:46" ht="15" customHeight="1">
      <c r="A101" s="226">
        <f t="shared" si="0"/>
        <v>5</v>
      </c>
      <c r="B101" s="22"/>
      <c r="C101" s="2"/>
      <c r="D101" s="229"/>
      <c r="E101" s="2"/>
      <c r="F101" s="371"/>
      <c r="G101" s="371"/>
      <c r="H101" s="371"/>
      <c r="I101" s="2"/>
      <c r="J101" s="234"/>
      <c r="K101" s="2"/>
      <c r="L101" s="235"/>
      <c r="M101" s="2"/>
      <c r="N101" s="375"/>
      <c r="O101" s="376"/>
      <c r="P101" s="376"/>
      <c r="Q101" s="377"/>
      <c r="R101" s="2"/>
      <c r="S101" s="372"/>
      <c r="T101" s="373"/>
      <c r="U101" s="374"/>
      <c r="V101" s="2"/>
      <c r="W101" s="372"/>
      <c r="X101" s="373"/>
      <c r="Y101" s="373"/>
      <c r="Z101" s="374"/>
      <c r="AA101" s="2"/>
      <c r="AB101" s="276"/>
      <c r="AC101" s="2"/>
      <c r="AD101" s="378"/>
      <c r="AE101" s="379"/>
      <c r="AF101" s="379"/>
      <c r="AG101" s="379"/>
      <c r="AH101" s="379"/>
      <c r="AI101" s="379"/>
      <c r="AJ101" s="380"/>
      <c r="AK101" s="2"/>
      <c r="AL101" s="2"/>
      <c r="AM101" s="2"/>
      <c r="AN101" s="2"/>
      <c r="AO101" s="2"/>
      <c r="AP101" s="2"/>
      <c r="AQ101" s="2"/>
      <c r="AR101" s="3"/>
      <c r="AT101" s="181">
        <f t="shared" si="1"/>
        <v>46</v>
      </c>
    </row>
    <row r="102" spans="1:46" ht="15" customHeight="1">
      <c r="A102" s="226">
        <f t="shared" si="0"/>
        <v>5</v>
      </c>
      <c r="B102" s="22"/>
      <c r="C102" s="2"/>
      <c r="D102" s="229"/>
      <c r="E102" s="2"/>
      <c r="F102" s="371"/>
      <c r="G102" s="371"/>
      <c r="H102" s="371"/>
      <c r="I102" s="2"/>
      <c r="J102" s="234"/>
      <c r="K102" s="2"/>
      <c r="L102" s="235"/>
      <c r="M102" s="2"/>
      <c r="N102" s="375"/>
      <c r="O102" s="376"/>
      <c r="P102" s="376"/>
      <c r="Q102" s="377"/>
      <c r="R102" s="2"/>
      <c r="S102" s="372"/>
      <c r="T102" s="373"/>
      <c r="U102" s="374"/>
      <c r="V102" s="2"/>
      <c r="W102" s="372"/>
      <c r="X102" s="373"/>
      <c r="Y102" s="373"/>
      <c r="Z102" s="374"/>
      <c r="AA102" s="2"/>
      <c r="AB102" s="276"/>
      <c r="AC102" s="2"/>
      <c r="AD102" s="378"/>
      <c r="AE102" s="379"/>
      <c r="AF102" s="379"/>
      <c r="AG102" s="379"/>
      <c r="AH102" s="379"/>
      <c r="AI102" s="379"/>
      <c r="AJ102" s="380"/>
      <c r="AK102" s="2"/>
      <c r="AL102" s="2"/>
      <c r="AM102" s="2"/>
      <c r="AN102" s="2"/>
      <c r="AO102" s="2"/>
      <c r="AP102" s="2"/>
      <c r="AQ102" s="2"/>
      <c r="AR102" s="3"/>
      <c r="AT102" s="181">
        <f t="shared" si="1"/>
        <v>47</v>
      </c>
    </row>
    <row r="103" spans="1:46" ht="15" customHeight="1">
      <c r="A103" s="226">
        <f t="shared" si="0"/>
        <v>5</v>
      </c>
      <c r="B103" s="22"/>
      <c r="C103" s="2"/>
      <c r="D103" s="229"/>
      <c r="E103" s="2"/>
      <c r="F103" s="371"/>
      <c r="G103" s="371"/>
      <c r="H103" s="371"/>
      <c r="I103" s="2"/>
      <c r="J103" s="234"/>
      <c r="K103" s="2"/>
      <c r="L103" s="235"/>
      <c r="M103" s="2"/>
      <c r="N103" s="375"/>
      <c r="O103" s="376"/>
      <c r="P103" s="376"/>
      <c r="Q103" s="377"/>
      <c r="R103" s="2"/>
      <c r="S103" s="372"/>
      <c r="T103" s="373"/>
      <c r="U103" s="374"/>
      <c r="V103" s="2"/>
      <c r="W103" s="372"/>
      <c r="X103" s="373"/>
      <c r="Y103" s="373"/>
      <c r="Z103" s="374"/>
      <c r="AA103" s="2"/>
      <c r="AB103" s="276"/>
      <c r="AC103" s="2"/>
      <c r="AD103" s="378"/>
      <c r="AE103" s="379"/>
      <c r="AF103" s="379"/>
      <c r="AG103" s="379"/>
      <c r="AH103" s="379"/>
      <c r="AI103" s="379"/>
      <c r="AJ103" s="380"/>
      <c r="AK103" s="2"/>
      <c r="AL103" s="2"/>
      <c r="AM103" s="2"/>
      <c r="AN103" s="2"/>
      <c r="AO103" s="2"/>
      <c r="AP103" s="2"/>
      <c r="AQ103" s="2"/>
      <c r="AR103" s="3"/>
      <c r="AT103" s="181">
        <f t="shared" si="1"/>
        <v>48</v>
      </c>
    </row>
    <row r="104" spans="1:46" ht="15" customHeight="1">
      <c r="A104" s="226">
        <f t="shared" si="0"/>
        <v>5</v>
      </c>
      <c r="B104" s="22"/>
      <c r="C104" s="2"/>
      <c r="D104" s="229"/>
      <c r="E104" s="2"/>
      <c r="F104" s="371"/>
      <c r="G104" s="371"/>
      <c r="H104" s="371"/>
      <c r="I104" s="2"/>
      <c r="J104" s="234"/>
      <c r="K104" s="2"/>
      <c r="L104" s="235"/>
      <c r="M104" s="2"/>
      <c r="N104" s="375"/>
      <c r="O104" s="376"/>
      <c r="P104" s="376"/>
      <c r="Q104" s="377"/>
      <c r="R104" s="2"/>
      <c r="S104" s="372"/>
      <c r="T104" s="373"/>
      <c r="U104" s="374"/>
      <c r="V104" s="2"/>
      <c r="W104" s="372"/>
      <c r="X104" s="373"/>
      <c r="Y104" s="373"/>
      <c r="Z104" s="374"/>
      <c r="AA104" s="2"/>
      <c r="AB104" s="276"/>
      <c r="AC104" s="2"/>
      <c r="AD104" s="378"/>
      <c r="AE104" s="379"/>
      <c r="AF104" s="379"/>
      <c r="AG104" s="379"/>
      <c r="AH104" s="379"/>
      <c r="AI104" s="379"/>
      <c r="AJ104" s="380"/>
      <c r="AK104" s="2"/>
      <c r="AL104" s="2"/>
      <c r="AM104" s="2"/>
      <c r="AN104" s="2"/>
      <c r="AO104" s="2"/>
      <c r="AP104" s="2"/>
      <c r="AQ104" s="2"/>
      <c r="AR104" s="3"/>
      <c r="AT104" s="181">
        <f t="shared" si="1"/>
        <v>49</v>
      </c>
    </row>
    <row r="105" spans="1:46" ht="15" customHeight="1">
      <c r="A105" s="226">
        <f t="shared" si="0"/>
        <v>5</v>
      </c>
      <c r="B105" s="22"/>
      <c r="C105" s="2"/>
      <c r="D105" s="229"/>
      <c r="E105" s="2"/>
      <c r="F105" s="371"/>
      <c r="G105" s="371"/>
      <c r="H105" s="371"/>
      <c r="I105" s="2"/>
      <c r="J105" s="234"/>
      <c r="K105" s="2"/>
      <c r="L105" s="235"/>
      <c r="M105" s="2"/>
      <c r="N105" s="375"/>
      <c r="O105" s="376"/>
      <c r="P105" s="376"/>
      <c r="Q105" s="377"/>
      <c r="R105" s="2"/>
      <c r="S105" s="372"/>
      <c r="T105" s="373"/>
      <c r="U105" s="374"/>
      <c r="V105" s="2"/>
      <c r="W105" s="372"/>
      <c r="X105" s="373"/>
      <c r="Y105" s="373"/>
      <c r="Z105" s="374"/>
      <c r="AA105" s="2"/>
      <c r="AB105" s="276"/>
      <c r="AC105" s="2"/>
      <c r="AD105" s="378"/>
      <c r="AE105" s="379"/>
      <c r="AF105" s="379"/>
      <c r="AG105" s="379"/>
      <c r="AH105" s="379"/>
      <c r="AI105" s="379"/>
      <c r="AJ105" s="380"/>
      <c r="AK105" s="2"/>
      <c r="AL105" s="2"/>
      <c r="AM105" s="2"/>
      <c r="AN105" s="2"/>
      <c r="AO105" s="2"/>
      <c r="AP105" s="2"/>
      <c r="AQ105" s="2"/>
      <c r="AR105" s="3"/>
      <c r="AT105" s="181">
        <f t="shared" si="1"/>
        <v>50</v>
      </c>
    </row>
    <row r="106" spans="1:46" ht="15" customHeight="1">
      <c r="A106" s="226">
        <f t="shared" si="0"/>
        <v>5</v>
      </c>
      <c r="B106" s="22"/>
      <c r="C106" s="2"/>
      <c r="D106" s="229"/>
      <c r="E106" s="2"/>
      <c r="F106" s="371"/>
      <c r="G106" s="371"/>
      <c r="H106" s="371"/>
      <c r="I106" s="2"/>
      <c r="J106" s="234"/>
      <c r="K106" s="2"/>
      <c r="L106" s="235"/>
      <c r="M106" s="2"/>
      <c r="N106" s="375"/>
      <c r="O106" s="376"/>
      <c r="P106" s="376"/>
      <c r="Q106" s="377"/>
      <c r="R106" s="2"/>
      <c r="S106" s="372"/>
      <c r="T106" s="373"/>
      <c r="U106" s="374"/>
      <c r="V106" s="2"/>
      <c r="W106" s="372"/>
      <c r="X106" s="373"/>
      <c r="Y106" s="373"/>
      <c r="Z106" s="374"/>
      <c r="AA106" s="2"/>
      <c r="AB106" s="276"/>
      <c r="AC106" s="2"/>
      <c r="AD106" s="378"/>
      <c r="AE106" s="379"/>
      <c r="AF106" s="379"/>
      <c r="AG106" s="379"/>
      <c r="AH106" s="379"/>
      <c r="AI106" s="379"/>
      <c r="AJ106" s="380"/>
      <c r="AK106" s="2"/>
      <c r="AL106" s="2"/>
      <c r="AM106" s="2"/>
      <c r="AN106" s="2"/>
      <c r="AO106" s="2"/>
      <c r="AP106" s="2"/>
      <c r="AQ106" s="2"/>
      <c r="AR106" s="3"/>
      <c r="AT106" s="181">
        <f t="shared" si="1"/>
        <v>51</v>
      </c>
    </row>
    <row r="107" spans="1:46" ht="15" customHeight="1">
      <c r="A107" s="226">
        <f t="shared" si="0"/>
        <v>5</v>
      </c>
      <c r="B107" s="22"/>
      <c r="C107" s="2"/>
      <c r="D107" s="229"/>
      <c r="E107" s="2"/>
      <c r="F107" s="371"/>
      <c r="G107" s="371"/>
      <c r="H107" s="371"/>
      <c r="I107" s="2"/>
      <c r="J107" s="234"/>
      <c r="K107" s="2"/>
      <c r="L107" s="235"/>
      <c r="M107" s="2"/>
      <c r="N107" s="375"/>
      <c r="O107" s="376"/>
      <c r="P107" s="376"/>
      <c r="Q107" s="377"/>
      <c r="R107" s="2"/>
      <c r="S107" s="372"/>
      <c r="T107" s="373"/>
      <c r="U107" s="374"/>
      <c r="V107" s="2"/>
      <c r="W107" s="372"/>
      <c r="X107" s="373"/>
      <c r="Y107" s="373"/>
      <c r="Z107" s="374"/>
      <c r="AA107" s="2"/>
      <c r="AB107" s="276"/>
      <c r="AC107" s="2"/>
      <c r="AD107" s="378"/>
      <c r="AE107" s="379"/>
      <c r="AF107" s="379"/>
      <c r="AG107" s="379"/>
      <c r="AH107" s="379"/>
      <c r="AI107" s="379"/>
      <c r="AJ107" s="380"/>
      <c r="AK107" s="2"/>
      <c r="AL107" s="2"/>
      <c r="AM107" s="2"/>
      <c r="AN107" s="2"/>
      <c r="AO107" s="2"/>
      <c r="AP107" s="2"/>
      <c r="AQ107" s="2"/>
      <c r="AR107" s="3"/>
      <c r="AT107" s="181">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1">
        <f t="shared" si="1"/>
        <v>53</v>
      </c>
    </row>
    <row r="109" spans="1:46" ht="15.75">
      <c r="B109" s="22"/>
      <c r="C109" s="310" t="s">
        <v>728</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2"/>
      <c r="AR109" s="160"/>
    </row>
    <row r="110" spans="1:46" ht="3.95" customHeight="1">
      <c r="B110" s="22"/>
      <c r="C110" s="2"/>
      <c r="D110" s="2"/>
      <c r="E110" s="2"/>
      <c r="F110" s="2"/>
      <c r="G110" s="2"/>
      <c r="H110" s="139"/>
      <c r="I110" s="2"/>
      <c r="J110" s="139"/>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07" t="s">
        <v>722</v>
      </c>
      <c r="E111" s="308"/>
      <c r="F111" s="309"/>
      <c r="G111" s="99"/>
      <c r="H111" s="437" t="s">
        <v>1713</v>
      </c>
      <c r="I111" s="438"/>
      <c r="J111" s="439"/>
      <c r="K111" s="96"/>
      <c r="L111" s="307" t="s">
        <v>1717</v>
      </c>
      <c r="M111" s="308"/>
      <c r="N111" s="308"/>
      <c r="O111" s="308"/>
      <c r="P111" s="308"/>
      <c r="Q111" s="308"/>
      <c r="R111" s="308"/>
      <c r="S111" s="308"/>
      <c r="T111" s="308"/>
      <c r="U111" s="309"/>
      <c r="V111" s="92"/>
      <c r="W111" s="306" t="s">
        <v>1714</v>
      </c>
      <c r="X111" s="306"/>
      <c r="Y111" s="306"/>
      <c r="Z111" s="306"/>
      <c r="AA111" s="306"/>
      <c r="AB111" s="306"/>
      <c r="AC111" s="306"/>
      <c r="AD111" s="306"/>
      <c r="AE111" s="306"/>
      <c r="AF111" s="306"/>
      <c r="AG111" s="306"/>
      <c r="AH111" s="306"/>
      <c r="AI111" s="306"/>
      <c r="AJ111" s="306"/>
      <c r="AK111" s="24"/>
      <c r="AL111" s="2"/>
      <c r="AM111" s="2"/>
      <c r="AN111" s="24"/>
      <c r="AO111" s="24"/>
      <c r="AP111" s="24"/>
      <c r="AQ111" s="24"/>
      <c r="AR111" s="167"/>
    </row>
    <row r="112" spans="1:46" ht="3.95" customHeight="1">
      <c r="B112" s="22"/>
      <c r="C112" s="2"/>
      <c r="D112" s="277"/>
      <c r="E112" s="277"/>
      <c r="F112" s="277"/>
      <c r="G112" s="277"/>
      <c r="H112" s="277"/>
      <c r="I112" s="20"/>
      <c r="J112" s="278"/>
      <c r="K112" s="20"/>
      <c r="L112" s="20"/>
      <c r="M112" s="20"/>
      <c r="N112" s="278"/>
      <c r="O112" s="278"/>
      <c r="P112" s="278"/>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69" t="str">
        <f>IF(IF(ISNA(VLOOKUP(AT56,$A$56:$U$107,6,0)),"",VLOOKUP(AT56,$A$56:$Q$107,6,0))="","",IF(ISNA(VLOOKUP(AT56,$A$56:$U$107,6,0)),"",VLOOKUP(AT56,$A$56:$Q$107,6,0)))</f>
        <v>Larbi Zohra</v>
      </c>
      <c r="E113" s="369"/>
      <c r="F113" s="369"/>
      <c r="G113" s="14"/>
      <c r="H113" s="381" t="str">
        <f>IF(IF(ISNA(VLOOKUP(AT56,$A$56:$U$107,10,0)),"",VLOOKUP(AT56,$A$56:$Q$107,10,0))="","",IF(ISNA(VLOOKUP(AT56,$A$56:$U$107,10,0)),"",VLOOKUP(AT56,$A$56:$Q$107,10,0)))</f>
        <v>لعربي زهرة</v>
      </c>
      <c r="I113" s="381"/>
      <c r="J113" s="381"/>
      <c r="K113" s="177"/>
      <c r="L113" s="382">
        <v>40148</v>
      </c>
      <c r="M113" s="371"/>
      <c r="N113" s="371"/>
      <c r="O113" s="371"/>
      <c r="P113" s="371"/>
      <c r="Q113" s="371"/>
      <c r="R113" s="371"/>
      <c r="S113" s="371"/>
      <c r="T113" s="371"/>
      <c r="U113" s="371"/>
      <c r="V113" s="278"/>
      <c r="W113" s="372"/>
      <c r="X113" s="373"/>
      <c r="Y113" s="373"/>
      <c r="Z113" s="373"/>
      <c r="AA113" s="373"/>
      <c r="AB113" s="373"/>
      <c r="AC113" s="373"/>
      <c r="AD113" s="373"/>
      <c r="AE113" s="373"/>
      <c r="AF113" s="373"/>
      <c r="AG113" s="373"/>
      <c r="AH113" s="373"/>
      <c r="AI113" s="373"/>
      <c r="AJ113" s="374"/>
      <c r="AK113" s="2"/>
      <c r="AL113" s="2"/>
      <c r="AM113" s="2"/>
      <c r="AN113" s="2"/>
      <c r="AO113" s="2"/>
      <c r="AP113" s="2"/>
      <c r="AQ113" s="2"/>
      <c r="AR113" s="3"/>
    </row>
    <row r="114" spans="2:44">
      <c r="B114" s="22"/>
      <c r="C114" s="3"/>
      <c r="D114" s="369" t="str">
        <f t="shared" ref="D114:D130" si="2">IF(IF(ISNA(VLOOKUP(AT57,$A$56:$U$107,6,0)),"",VLOOKUP(AT57,$A$56:$Q$107,6,0))="","",IF(ISNA(VLOOKUP(AT57,$A$56:$U$107,6,0)),"",VLOOKUP(AT57,$A$56:$Q$107,6,0)))</f>
        <v>Messad Sara</v>
      </c>
      <c r="E114" s="369"/>
      <c r="F114" s="369"/>
      <c r="G114" s="14"/>
      <c r="H114" s="381" t="str">
        <f t="shared" ref="H114:H130" si="3">IF(IF(ISNA(VLOOKUP(AT57,$A$56:$U$107,10,0)),"",VLOOKUP(AT57,$A$56:$Q$107,10,0))="","",IF(ISNA(VLOOKUP(AT57,$A$56:$U$107,10,0)),"",VLOOKUP(AT57,$A$56:$Q$107,10,0)))</f>
        <v>مسعد سارة</v>
      </c>
      <c r="I114" s="381"/>
      <c r="J114" s="381"/>
      <c r="K114" s="177"/>
      <c r="L114" s="382">
        <v>40148</v>
      </c>
      <c r="M114" s="371"/>
      <c r="N114" s="371"/>
      <c r="O114" s="371"/>
      <c r="P114" s="371"/>
      <c r="Q114" s="371"/>
      <c r="R114" s="371"/>
      <c r="S114" s="371"/>
      <c r="T114" s="371"/>
      <c r="U114" s="371"/>
      <c r="V114" s="278"/>
      <c r="W114" s="372"/>
      <c r="X114" s="373"/>
      <c r="Y114" s="373"/>
      <c r="Z114" s="373"/>
      <c r="AA114" s="373"/>
      <c r="AB114" s="373"/>
      <c r="AC114" s="373"/>
      <c r="AD114" s="373"/>
      <c r="AE114" s="373"/>
      <c r="AF114" s="373"/>
      <c r="AG114" s="373"/>
      <c r="AH114" s="373"/>
      <c r="AI114" s="373"/>
      <c r="AJ114" s="374"/>
      <c r="AK114" s="2"/>
      <c r="AL114" s="2"/>
      <c r="AM114" s="2"/>
      <c r="AN114" s="2"/>
      <c r="AO114" s="2"/>
      <c r="AP114" s="2"/>
      <c r="AQ114" s="2"/>
      <c r="AR114" s="3"/>
    </row>
    <row r="115" spans="2:44">
      <c r="B115" s="22"/>
      <c r="C115" s="2"/>
      <c r="D115" s="369" t="str">
        <f t="shared" si="2"/>
        <v>Zeghichi Sabrina</v>
      </c>
      <c r="E115" s="369"/>
      <c r="F115" s="369"/>
      <c r="G115" s="14"/>
      <c r="H115" s="381" t="str">
        <f t="shared" si="3"/>
        <v>زغيشي صبرينة</v>
      </c>
      <c r="I115" s="381"/>
      <c r="J115" s="381"/>
      <c r="K115" s="177"/>
      <c r="L115" s="382">
        <v>40878</v>
      </c>
      <c r="M115" s="371"/>
      <c r="N115" s="371"/>
      <c r="O115" s="371"/>
      <c r="P115" s="371"/>
      <c r="Q115" s="371"/>
      <c r="R115" s="371"/>
      <c r="S115" s="371"/>
      <c r="T115" s="371"/>
      <c r="U115" s="371"/>
      <c r="V115" s="278"/>
      <c r="W115" s="372"/>
      <c r="X115" s="373"/>
      <c r="Y115" s="373"/>
      <c r="Z115" s="373"/>
      <c r="AA115" s="373"/>
      <c r="AB115" s="373"/>
      <c r="AC115" s="373"/>
      <c r="AD115" s="373"/>
      <c r="AE115" s="373"/>
      <c r="AF115" s="373"/>
      <c r="AG115" s="373"/>
      <c r="AH115" s="373"/>
      <c r="AI115" s="373"/>
      <c r="AJ115" s="374"/>
      <c r="AK115" s="2"/>
      <c r="AL115" s="2"/>
      <c r="AM115" s="2"/>
      <c r="AN115" s="2"/>
      <c r="AO115" s="2"/>
      <c r="AP115" s="2"/>
      <c r="AQ115" s="2"/>
      <c r="AR115" s="3"/>
    </row>
    <row r="116" spans="2:44">
      <c r="B116" s="22"/>
      <c r="C116" s="2"/>
      <c r="D116" s="369" t="str">
        <f t="shared" si="2"/>
        <v>Karim Siham</v>
      </c>
      <c r="E116" s="369"/>
      <c r="F116" s="369"/>
      <c r="G116" s="14"/>
      <c r="H116" s="381" t="str">
        <f t="shared" si="3"/>
        <v>كريم سيهام</v>
      </c>
      <c r="I116" s="381"/>
      <c r="J116" s="381"/>
      <c r="K116" s="177"/>
      <c r="L116" s="382">
        <v>40878</v>
      </c>
      <c r="M116" s="371"/>
      <c r="N116" s="371"/>
      <c r="O116" s="371"/>
      <c r="P116" s="371"/>
      <c r="Q116" s="371"/>
      <c r="R116" s="371"/>
      <c r="S116" s="371"/>
      <c r="T116" s="371"/>
      <c r="U116" s="371"/>
      <c r="V116" s="278"/>
      <c r="W116" s="372"/>
      <c r="X116" s="373"/>
      <c r="Y116" s="373"/>
      <c r="Z116" s="373"/>
      <c r="AA116" s="373"/>
      <c r="AB116" s="373"/>
      <c r="AC116" s="373"/>
      <c r="AD116" s="373"/>
      <c r="AE116" s="373"/>
      <c r="AF116" s="373"/>
      <c r="AG116" s="373"/>
      <c r="AH116" s="373"/>
      <c r="AI116" s="373"/>
      <c r="AJ116" s="374"/>
      <c r="AK116" s="2"/>
      <c r="AL116" s="2"/>
      <c r="AM116" s="2"/>
      <c r="AN116" s="2"/>
      <c r="AO116" s="2"/>
      <c r="AP116" s="2"/>
      <c r="AQ116" s="2"/>
      <c r="AR116" s="3"/>
    </row>
    <row r="117" spans="2:44">
      <c r="B117" s="22"/>
      <c r="C117" s="2"/>
      <c r="D117" s="369" t="str">
        <f t="shared" si="2"/>
        <v>Dahamoun Bouchera</v>
      </c>
      <c r="E117" s="369"/>
      <c r="F117" s="369"/>
      <c r="G117" s="14"/>
      <c r="H117" s="381" t="str">
        <f t="shared" si="3"/>
        <v>دحمون بشرى</v>
      </c>
      <c r="I117" s="381"/>
      <c r="J117" s="381"/>
      <c r="K117" s="177"/>
      <c r="L117" s="382">
        <v>40878</v>
      </c>
      <c r="M117" s="371"/>
      <c r="N117" s="371"/>
      <c r="O117" s="371"/>
      <c r="P117" s="371"/>
      <c r="Q117" s="371"/>
      <c r="R117" s="371"/>
      <c r="S117" s="371"/>
      <c r="T117" s="371"/>
      <c r="U117" s="371"/>
      <c r="V117" s="278"/>
      <c r="W117" s="372"/>
      <c r="X117" s="373"/>
      <c r="Y117" s="373"/>
      <c r="Z117" s="373"/>
      <c r="AA117" s="373"/>
      <c r="AB117" s="373"/>
      <c r="AC117" s="373"/>
      <c r="AD117" s="373"/>
      <c r="AE117" s="373"/>
      <c r="AF117" s="373"/>
      <c r="AG117" s="373"/>
      <c r="AH117" s="373"/>
      <c r="AI117" s="373"/>
      <c r="AJ117" s="374"/>
      <c r="AK117" s="2"/>
      <c r="AL117" s="2"/>
      <c r="AM117" s="2"/>
      <c r="AN117" s="2"/>
      <c r="AO117" s="2"/>
      <c r="AP117" s="2"/>
      <c r="AQ117" s="2"/>
      <c r="AR117" s="3"/>
    </row>
    <row r="118" spans="2:44">
      <c r="B118" s="22"/>
      <c r="C118" s="2"/>
      <c r="D118" s="369" t="str">
        <f t="shared" si="2"/>
        <v/>
      </c>
      <c r="E118" s="369"/>
      <c r="F118" s="369"/>
      <c r="G118" s="14"/>
      <c r="H118" s="381" t="str">
        <f t="shared" si="3"/>
        <v/>
      </c>
      <c r="I118" s="381"/>
      <c r="J118" s="381"/>
      <c r="K118" s="177"/>
      <c r="L118" s="371"/>
      <c r="M118" s="371"/>
      <c r="N118" s="371"/>
      <c r="O118" s="371"/>
      <c r="P118" s="371"/>
      <c r="Q118" s="371"/>
      <c r="R118" s="371"/>
      <c r="S118" s="371"/>
      <c r="T118" s="371"/>
      <c r="U118" s="371"/>
      <c r="V118" s="278"/>
      <c r="W118" s="372"/>
      <c r="X118" s="373"/>
      <c r="Y118" s="373"/>
      <c r="Z118" s="373"/>
      <c r="AA118" s="373"/>
      <c r="AB118" s="373"/>
      <c r="AC118" s="373"/>
      <c r="AD118" s="373"/>
      <c r="AE118" s="373"/>
      <c r="AF118" s="373"/>
      <c r="AG118" s="373"/>
      <c r="AH118" s="373"/>
      <c r="AI118" s="373"/>
      <c r="AJ118" s="374"/>
      <c r="AK118" s="2"/>
      <c r="AL118" s="2"/>
      <c r="AM118" s="2"/>
      <c r="AN118" s="2"/>
      <c r="AO118" s="2"/>
      <c r="AP118" s="2"/>
      <c r="AQ118" s="2"/>
      <c r="AR118" s="3"/>
    </row>
    <row r="119" spans="2:44">
      <c r="B119" s="22"/>
      <c r="C119" s="2"/>
      <c r="D119" s="369" t="str">
        <f t="shared" si="2"/>
        <v/>
      </c>
      <c r="E119" s="369"/>
      <c r="F119" s="369"/>
      <c r="G119" s="14"/>
      <c r="H119" s="381" t="str">
        <f t="shared" si="3"/>
        <v/>
      </c>
      <c r="I119" s="381"/>
      <c r="J119" s="381"/>
      <c r="K119" s="177"/>
      <c r="L119" s="371"/>
      <c r="M119" s="371"/>
      <c r="N119" s="371"/>
      <c r="O119" s="371"/>
      <c r="P119" s="371"/>
      <c r="Q119" s="371"/>
      <c r="R119" s="371"/>
      <c r="S119" s="371"/>
      <c r="T119" s="371"/>
      <c r="U119" s="371"/>
      <c r="V119" s="278"/>
      <c r="W119" s="372"/>
      <c r="X119" s="373"/>
      <c r="Y119" s="373"/>
      <c r="Z119" s="373"/>
      <c r="AA119" s="373"/>
      <c r="AB119" s="373"/>
      <c r="AC119" s="373"/>
      <c r="AD119" s="373"/>
      <c r="AE119" s="373"/>
      <c r="AF119" s="373"/>
      <c r="AG119" s="373"/>
      <c r="AH119" s="373"/>
      <c r="AI119" s="373"/>
      <c r="AJ119" s="374"/>
      <c r="AK119" s="2"/>
      <c r="AL119" s="2"/>
      <c r="AM119" s="2"/>
      <c r="AN119" s="2"/>
      <c r="AO119" s="2"/>
      <c r="AP119" s="2"/>
      <c r="AQ119" s="2"/>
      <c r="AR119" s="3"/>
    </row>
    <row r="120" spans="2:44">
      <c r="B120" s="22"/>
      <c r="C120" s="2"/>
      <c r="D120" s="369" t="str">
        <f t="shared" si="2"/>
        <v/>
      </c>
      <c r="E120" s="369"/>
      <c r="F120" s="369"/>
      <c r="G120" s="14"/>
      <c r="H120" s="381" t="str">
        <f t="shared" si="3"/>
        <v/>
      </c>
      <c r="I120" s="381"/>
      <c r="J120" s="381"/>
      <c r="K120" s="177"/>
      <c r="L120" s="371"/>
      <c r="M120" s="371"/>
      <c r="N120" s="371"/>
      <c r="O120" s="371"/>
      <c r="P120" s="371"/>
      <c r="Q120" s="371"/>
      <c r="R120" s="371"/>
      <c r="S120" s="371"/>
      <c r="T120" s="371"/>
      <c r="U120" s="371"/>
      <c r="V120" s="278"/>
      <c r="W120" s="372"/>
      <c r="X120" s="373"/>
      <c r="Y120" s="373"/>
      <c r="Z120" s="373"/>
      <c r="AA120" s="373"/>
      <c r="AB120" s="373"/>
      <c r="AC120" s="373"/>
      <c r="AD120" s="373"/>
      <c r="AE120" s="373"/>
      <c r="AF120" s="373"/>
      <c r="AG120" s="373"/>
      <c r="AH120" s="373"/>
      <c r="AI120" s="373"/>
      <c r="AJ120" s="374"/>
      <c r="AK120" s="2"/>
      <c r="AL120" s="2"/>
      <c r="AM120" s="2"/>
      <c r="AN120" s="2"/>
      <c r="AO120" s="2"/>
      <c r="AP120" s="2"/>
      <c r="AQ120" s="2"/>
      <c r="AR120" s="3"/>
    </row>
    <row r="121" spans="2:44">
      <c r="B121" s="22"/>
      <c r="C121" s="2"/>
      <c r="D121" s="369" t="str">
        <f t="shared" si="2"/>
        <v/>
      </c>
      <c r="E121" s="369"/>
      <c r="F121" s="369"/>
      <c r="G121" s="14"/>
      <c r="H121" s="381" t="str">
        <f t="shared" si="3"/>
        <v/>
      </c>
      <c r="I121" s="381"/>
      <c r="J121" s="381"/>
      <c r="K121" s="177"/>
      <c r="L121" s="371"/>
      <c r="M121" s="371"/>
      <c r="N121" s="371"/>
      <c r="O121" s="371"/>
      <c r="P121" s="371"/>
      <c r="Q121" s="371"/>
      <c r="R121" s="371"/>
      <c r="S121" s="371"/>
      <c r="T121" s="371"/>
      <c r="U121" s="371"/>
      <c r="V121" s="278"/>
      <c r="W121" s="372"/>
      <c r="X121" s="373"/>
      <c r="Y121" s="373"/>
      <c r="Z121" s="373"/>
      <c r="AA121" s="373"/>
      <c r="AB121" s="373"/>
      <c r="AC121" s="373"/>
      <c r="AD121" s="373"/>
      <c r="AE121" s="373"/>
      <c r="AF121" s="373"/>
      <c r="AG121" s="373"/>
      <c r="AH121" s="373"/>
      <c r="AI121" s="373"/>
      <c r="AJ121" s="374"/>
      <c r="AK121" s="2"/>
      <c r="AL121" s="2"/>
      <c r="AM121" s="2"/>
      <c r="AN121" s="2"/>
      <c r="AO121" s="2"/>
      <c r="AP121" s="2"/>
      <c r="AQ121" s="2"/>
      <c r="AR121" s="3"/>
    </row>
    <row r="122" spans="2:44">
      <c r="B122" s="22"/>
      <c r="C122" s="2"/>
      <c r="D122" s="369" t="str">
        <f t="shared" si="2"/>
        <v/>
      </c>
      <c r="E122" s="369"/>
      <c r="F122" s="369"/>
      <c r="G122" s="14"/>
      <c r="H122" s="381" t="str">
        <f t="shared" si="3"/>
        <v/>
      </c>
      <c r="I122" s="381"/>
      <c r="J122" s="381"/>
      <c r="K122" s="177"/>
      <c r="L122" s="371"/>
      <c r="M122" s="371"/>
      <c r="N122" s="371"/>
      <c r="O122" s="371"/>
      <c r="P122" s="371"/>
      <c r="Q122" s="371"/>
      <c r="R122" s="371"/>
      <c r="S122" s="371"/>
      <c r="T122" s="371"/>
      <c r="U122" s="371"/>
      <c r="V122" s="278"/>
      <c r="W122" s="372"/>
      <c r="X122" s="373"/>
      <c r="Y122" s="373"/>
      <c r="Z122" s="373"/>
      <c r="AA122" s="373"/>
      <c r="AB122" s="373"/>
      <c r="AC122" s="373"/>
      <c r="AD122" s="373"/>
      <c r="AE122" s="373"/>
      <c r="AF122" s="373"/>
      <c r="AG122" s="373"/>
      <c r="AH122" s="373"/>
      <c r="AI122" s="373"/>
      <c r="AJ122" s="374"/>
      <c r="AK122" s="2"/>
      <c r="AL122" s="2"/>
      <c r="AM122" s="2"/>
      <c r="AN122" s="2"/>
      <c r="AO122" s="2"/>
      <c r="AP122" s="2"/>
      <c r="AQ122" s="2"/>
      <c r="AR122" s="3"/>
    </row>
    <row r="123" spans="2:44">
      <c r="B123" s="22"/>
      <c r="C123" s="2"/>
      <c r="D123" s="369" t="str">
        <f t="shared" si="2"/>
        <v/>
      </c>
      <c r="E123" s="369"/>
      <c r="F123" s="369"/>
      <c r="G123" s="14"/>
      <c r="H123" s="381" t="str">
        <f t="shared" si="3"/>
        <v/>
      </c>
      <c r="I123" s="381"/>
      <c r="J123" s="381"/>
      <c r="K123" s="177"/>
      <c r="L123" s="371"/>
      <c r="M123" s="371"/>
      <c r="N123" s="371"/>
      <c r="O123" s="371"/>
      <c r="P123" s="371"/>
      <c r="Q123" s="371"/>
      <c r="R123" s="371"/>
      <c r="S123" s="371"/>
      <c r="T123" s="371"/>
      <c r="U123" s="371"/>
      <c r="V123" s="278"/>
      <c r="W123" s="372"/>
      <c r="X123" s="373"/>
      <c r="Y123" s="373"/>
      <c r="Z123" s="373"/>
      <c r="AA123" s="373"/>
      <c r="AB123" s="373"/>
      <c r="AC123" s="373"/>
      <c r="AD123" s="373"/>
      <c r="AE123" s="373"/>
      <c r="AF123" s="373"/>
      <c r="AG123" s="373"/>
      <c r="AH123" s="373"/>
      <c r="AI123" s="373"/>
      <c r="AJ123" s="374"/>
      <c r="AK123" s="2"/>
      <c r="AL123" s="2"/>
      <c r="AM123" s="2"/>
      <c r="AN123" s="2"/>
      <c r="AO123" s="2"/>
      <c r="AP123" s="2"/>
      <c r="AQ123" s="2"/>
      <c r="AR123" s="3"/>
    </row>
    <row r="124" spans="2:44">
      <c r="B124" s="22"/>
      <c r="C124" s="2"/>
      <c r="D124" s="369" t="str">
        <f t="shared" si="2"/>
        <v/>
      </c>
      <c r="E124" s="369"/>
      <c r="F124" s="369"/>
      <c r="G124" s="14"/>
      <c r="H124" s="381" t="str">
        <f t="shared" si="3"/>
        <v/>
      </c>
      <c r="I124" s="381"/>
      <c r="J124" s="381"/>
      <c r="K124" s="177"/>
      <c r="L124" s="371"/>
      <c r="M124" s="371"/>
      <c r="N124" s="371"/>
      <c r="O124" s="371"/>
      <c r="P124" s="371"/>
      <c r="Q124" s="371"/>
      <c r="R124" s="371"/>
      <c r="S124" s="371"/>
      <c r="T124" s="371"/>
      <c r="U124" s="371"/>
      <c r="V124" s="278"/>
      <c r="W124" s="372"/>
      <c r="X124" s="373"/>
      <c r="Y124" s="373"/>
      <c r="Z124" s="373"/>
      <c r="AA124" s="373"/>
      <c r="AB124" s="373"/>
      <c r="AC124" s="373"/>
      <c r="AD124" s="373"/>
      <c r="AE124" s="373"/>
      <c r="AF124" s="373"/>
      <c r="AG124" s="373"/>
      <c r="AH124" s="373"/>
      <c r="AI124" s="373"/>
      <c r="AJ124" s="374"/>
      <c r="AK124" s="2"/>
      <c r="AL124" s="2"/>
      <c r="AM124" s="2"/>
      <c r="AN124" s="2"/>
      <c r="AO124" s="2"/>
      <c r="AP124" s="2"/>
      <c r="AQ124" s="2"/>
      <c r="AR124" s="3"/>
    </row>
    <row r="125" spans="2:44">
      <c r="B125" s="22"/>
      <c r="C125" s="2"/>
      <c r="D125" s="369" t="str">
        <f t="shared" si="2"/>
        <v/>
      </c>
      <c r="E125" s="369"/>
      <c r="F125" s="369"/>
      <c r="G125" s="14"/>
      <c r="H125" s="381" t="str">
        <f t="shared" si="3"/>
        <v/>
      </c>
      <c r="I125" s="381"/>
      <c r="J125" s="381"/>
      <c r="K125" s="177"/>
      <c r="L125" s="371"/>
      <c r="M125" s="371"/>
      <c r="N125" s="371"/>
      <c r="O125" s="371"/>
      <c r="P125" s="371"/>
      <c r="Q125" s="371"/>
      <c r="R125" s="371"/>
      <c r="S125" s="371"/>
      <c r="T125" s="371"/>
      <c r="U125" s="371"/>
      <c r="V125" s="278"/>
      <c r="W125" s="372"/>
      <c r="X125" s="373"/>
      <c r="Y125" s="373"/>
      <c r="Z125" s="373"/>
      <c r="AA125" s="373"/>
      <c r="AB125" s="373"/>
      <c r="AC125" s="373"/>
      <c r="AD125" s="373"/>
      <c r="AE125" s="373"/>
      <c r="AF125" s="373"/>
      <c r="AG125" s="373"/>
      <c r="AH125" s="373"/>
      <c r="AI125" s="373"/>
      <c r="AJ125" s="374"/>
      <c r="AK125" s="2"/>
      <c r="AL125" s="2"/>
      <c r="AM125" s="2"/>
      <c r="AN125" s="2"/>
      <c r="AO125" s="2"/>
      <c r="AP125" s="2"/>
      <c r="AQ125" s="2"/>
      <c r="AR125" s="3"/>
    </row>
    <row r="126" spans="2:44">
      <c r="B126" s="22"/>
      <c r="C126" s="2"/>
      <c r="D126" s="369" t="str">
        <f t="shared" si="2"/>
        <v/>
      </c>
      <c r="E126" s="369"/>
      <c r="F126" s="369"/>
      <c r="G126" s="14"/>
      <c r="H126" s="381" t="str">
        <f t="shared" si="3"/>
        <v/>
      </c>
      <c r="I126" s="381"/>
      <c r="J126" s="381"/>
      <c r="K126" s="177"/>
      <c r="L126" s="371"/>
      <c r="M126" s="371"/>
      <c r="N126" s="371"/>
      <c r="O126" s="371"/>
      <c r="P126" s="371"/>
      <c r="Q126" s="371"/>
      <c r="R126" s="371"/>
      <c r="S126" s="371"/>
      <c r="T126" s="371"/>
      <c r="U126" s="371"/>
      <c r="V126" s="278"/>
      <c r="W126" s="372"/>
      <c r="X126" s="373"/>
      <c r="Y126" s="373"/>
      <c r="Z126" s="373"/>
      <c r="AA126" s="373"/>
      <c r="AB126" s="373"/>
      <c r="AC126" s="373"/>
      <c r="AD126" s="373"/>
      <c r="AE126" s="373"/>
      <c r="AF126" s="373"/>
      <c r="AG126" s="373"/>
      <c r="AH126" s="373"/>
      <c r="AI126" s="373"/>
      <c r="AJ126" s="374"/>
      <c r="AK126" s="2"/>
      <c r="AL126" s="2"/>
      <c r="AM126" s="2"/>
      <c r="AN126" s="2"/>
      <c r="AO126" s="2"/>
      <c r="AP126" s="2"/>
      <c r="AQ126" s="2"/>
      <c r="AR126" s="3"/>
    </row>
    <row r="127" spans="2:44">
      <c r="B127" s="22"/>
      <c r="C127" s="2"/>
      <c r="D127" s="369" t="str">
        <f t="shared" si="2"/>
        <v/>
      </c>
      <c r="E127" s="369"/>
      <c r="F127" s="369"/>
      <c r="G127" s="14"/>
      <c r="H127" s="381" t="str">
        <f t="shared" si="3"/>
        <v/>
      </c>
      <c r="I127" s="381"/>
      <c r="J127" s="381"/>
      <c r="K127" s="177"/>
      <c r="L127" s="371"/>
      <c r="M127" s="371"/>
      <c r="N127" s="371"/>
      <c r="O127" s="371"/>
      <c r="P127" s="371"/>
      <c r="Q127" s="371"/>
      <c r="R127" s="371"/>
      <c r="S127" s="371"/>
      <c r="T127" s="371"/>
      <c r="U127" s="371"/>
      <c r="V127" s="278"/>
      <c r="W127" s="372"/>
      <c r="X127" s="373"/>
      <c r="Y127" s="373"/>
      <c r="Z127" s="373"/>
      <c r="AA127" s="373"/>
      <c r="AB127" s="373"/>
      <c r="AC127" s="373"/>
      <c r="AD127" s="373"/>
      <c r="AE127" s="373"/>
      <c r="AF127" s="373"/>
      <c r="AG127" s="373"/>
      <c r="AH127" s="373"/>
      <c r="AI127" s="373"/>
      <c r="AJ127" s="374"/>
      <c r="AK127" s="2"/>
      <c r="AL127" s="2"/>
      <c r="AM127" s="2"/>
      <c r="AN127" s="2"/>
      <c r="AO127" s="2"/>
      <c r="AP127" s="2"/>
      <c r="AQ127" s="2"/>
      <c r="AR127" s="3"/>
    </row>
    <row r="128" spans="2:44">
      <c r="B128" s="22"/>
      <c r="C128" s="2"/>
      <c r="D128" s="369" t="str">
        <f t="shared" si="2"/>
        <v/>
      </c>
      <c r="E128" s="369"/>
      <c r="F128" s="369"/>
      <c r="G128" s="14"/>
      <c r="H128" s="381" t="str">
        <f t="shared" si="3"/>
        <v/>
      </c>
      <c r="I128" s="381"/>
      <c r="J128" s="381"/>
      <c r="K128" s="177"/>
      <c r="L128" s="371"/>
      <c r="M128" s="371"/>
      <c r="N128" s="371"/>
      <c r="O128" s="371"/>
      <c r="P128" s="371"/>
      <c r="Q128" s="371"/>
      <c r="R128" s="371"/>
      <c r="S128" s="371"/>
      <c r="T128" s="371"/>
      <c r="U128" s="371"/>
      <c r="V128" s="278"/>
      <c r="W128" s="372"/>
      <c r="X128" s="373"/>
      <c r="Y128" s="373"/>
      <c r="Z128" s="373"/>
      <c r="AA128" s="373"/>
      <c r="AB128" s="373"/>
      <c r="AC128" s="373"/>
      <c r="AD128" s="373"/>
      <c r="AE128" s="373"/>
      <c r="AF128" s="373"/>
      <c r="AG128" s="373"/>
      <c r="AH128" s="373"/>
      <c r="AI128" s="373"/>
      <c r="AJ128" s="374"/>
      <c r="AK128" s="2"/>
      <c r="AL128" s="2"/>
      <c r="AM128" s="2"/>
      <c r="AN128" s="2"/>
      <c r="AO128" s="2"/>
      <c r="AP128" s="2"/>
      <c r="AQ128" s="2"/>
      <c r="AR128" s="3"/>
    </row>
    <row r="129" spans="2:44">
      <c r="B129" s="22"/>
      <c r="C129" s="2"/>
      <c r="D129" s="369" t="str">
        <f t="shared" si="2"/>
        <v/>
      </c>
      <c r="E129" s="369"/>
      <c r="F129" s="369"/>
      <c r="G129" s="14"/>
      <c r="H129" s="381" t="str">
        <f t="shared" si="3"/>
        <v/>
      </c>
      <c r="I129" s="381"/>
      <c r="J129" s="381"/>
      <c r="K129" s="177"/>
      <c r="L129" s="371"/>
      <c r="M129" s="371"/>
      <c r="N129" s="371"/>
      <c r="O129" s="371"/>
      <c r="P129" s="371"/>
      <c r="Q129" s="371"/>
      <c r="R129" s="371"/>
      <c r="S129" s="371"/>
      <c r="T129" s="371"/>
      <c r="U129" s="371"/>
      <c r="V129" s="278"/>
      <c r="W129" s="372"/>
      <c r="X129" s="373"/>
      <c r="Y129" s="373"/>
      <c r="Z129" s="373"/>
      <c r="AA129" s="373"/>
      <c r="AB129" s="373"/>
      <c r="AC129" s="373"/>
      <c r="AD129" s="373"/>
      <c r="AE129" s="373"/>
      <c r="AF129" s="373"/>
      <c r="AG129" s="373"/>
      <c r="AH129" s="373"/>
      <c r="AI129" s="373"/>
      <c r="AJ129" s="374"/>
      <c r="AK129" s="2"/>
      <c r="AL129" s="2"/>
      <c r="AM129" s="2"/>
      <c r="AN129" s="2"/>
      <c r="AO129" s="2"/>
      <c r="AP129" s="2"/>
      <c r="AQ129" s="2"/>
      <c r="AR129" s="3"/>
    </row>
    <row r="130" spans="2:44">
      <c r="B130" s="22"/>
      <c r="C130" s="2"/>
      <c r="D130" s="369" t="str">
        <f t="shared" si="2"/>
        <v/>
      </c>
      <c r="E130" s="369"/>
      <c r="F130" s="369"/>
      <c r="G130" s="14"/>
      <c r="H130" s="381" t="str">
        <f t="shared" si="3"/>
        <v/>
      </c>
      <c r="I130" s="381"/>
      <c r="J130" s="381"/>
      <c r="K130" s="177"/>
      <c r="L130" s="371"/>
      <c r="M130" s="371"/>
      <c r="N130" s="371"/>
      <c r="O130" s="371"/>
      <c r="P130" s="371"/>
      <c r="Q130" s="371"/>
      <c r="R130" s="371"/>
      <c r="S130" s="371"/>
      <c r="T130" s="371"/>
      <c r="U130" s="371"/>
      <c r="V130" s="278"/>
      <c r="W130" s="372"/>
      <c r="X130" s="373"/>
      <c r="Y130" s="373"/>
      <c r="Z130" s="373"/>
      <c r="AA130" s="373"/>
      <c r="AB130" s="373"/>
      <c r="AC130" s="373"/>
      <c r="AD130" s="373"/>
      <c r="AE130" s="373"/>
      <c r="AF130" s="373"/>
      <c r="AG130" s="373"/>
      <c r="AH130" s="373"/>
      <c r="AI130" s="373"/>
      <c r="AJ130" s="374"/>
      <c r="AK130" s="2"/>
      <c r="AL130" s="2"/>
      <c r="AM130" s="2"/>
      <c r="AN130" s="2"/>
      <c r="AO130" s="2"/>
      <c r="AP130" s="2"/>
      <c r="AQ130" s="2"/>
      <c r="AR130" s="3"/>
    </row>
    <row r="131" spans="2:44" ht="17.25" customHeight="1">
      <c r="B131" s="22"/>
      <c r="C131" s="2"/>
      <c r="D131" s="277"/>
      <c r="E131" s="277"/>
      <c r="F131" s="277"/>
      <c r="G131" s="271"/>
      <c r="H131" s="278"/>
      <c r="I131" s="278"/>
      <c r="J131" s="278"/>
      <c r="K131" s="268"/>
      <c r="L131" s="271"/>
      <c r="M131" s="271"/>
      <c r="N131" s="271"/>
      <c r="O131" s="271"/>
      <c r="P131" s="271"/>
      <c r="Q131" s="271"/>
      <c r="R131" s="271"/>
      <c r="S131" s="271"/>
      <c r="T131" s="271"/>
      <c r="U131" s="271"/>
      <c r="V131" s="278"/>
      <c r="W131" s="271"/>
      <c r="X131" s="271"/>
      <c r="Y131" s="271"/>
      <c r="Z131" s="271"/>
      <c r="AA131" s="271"/>
      <c r="AB131" s="271"/>
      <c r="AC131" s="271"/>
      <c r="AD131" s="271"/>
      <c r="AE131" s="271"/>
      <c r="AF131" s="271"/>
      <c r="AG131" s="271"/>
      <c r="AH131" s="271"/>
      <c r="AI131" s="271"/>
      <c r="AJ131" s="271"/>
      <c r="AK131" s="2"/>
      <c r="AL131" s="2"/>
      <c r="AM131" s="2"/>
      <c r="AN131" s="2"/>
      <c r="AO131" s="2"/>
      <c r="AP131" s="2"/>
      <c r="AQ131" s="2"/>
      <c r="AR131" s="3"/>
    </row>
    <row r="132" spans="2:44" ht="15" customHeight="1">
      <c r="B132" s="22"/>
      <c r="C132" s="2"/>
      <c r="D132" s="277"/>
      <c r="E132" s="277"/>
      <c r="F132" s="277"/>
      <c r="G132" s="271"/>
      <c r="H132" s="278"/>
      <c r="I132" s="278"/>
      <c r="J132" s="278"/>
      <c r="K132" s="268"/>
      <c r="L132" s="271"/>
      <c r="M132" s="271"/>
      <c r="N132" s="271"/>
      <c r="O132" s="271"/>
      <c r="P132" s="271"/>
      <c r="Q132" s="271"/>
      <c r="R132" s="271"/>
      <c r="S132" s="271"/>
      <c r="T132" s="271"/>
      <c r="U132" s="271"/>
      <c r="V132" s="278"/>
      <c r="W132" s="271"/>
      <c r="X132" s="271"/>
      <c r="Y132" s="271"/>
      <c r="Z132" s="271"/>
      <c r="AA132" s="271"/>
      <c r="AB132" s="271"/>
      <c r="AC132" s="271"/>
      <c r="AD132" s="271"/>
      <c r="AE132" s="271"/>
      <c r="AF132" s="271"/>
      <c r="AG132" s="271"/>
      <c r="AH132" s="271"/>
      <c r="AI132" s="271"/>
      <c r="AJ132" s="271"/>
      <c r="AK132" s="2"/>
      <c r="AL132" s="2"/>
      <c r="AM132" s="2"/>
      <c r="AN132" s="2"/>
      <c r="AO132" s="2"/>
      <c r="AP132" s="2"/>
      <c r="AQ132" s="2"/>
      <c r="AR132" s="3"/>
    </row>
    <row r="133" spans="2:44">
      <c r="B133" s="22"/>
      <c r="C133" s="2"/>
      <c r="D133" s="369" t="str">
        <f t="shared" ref="D133:D154" si="4">IF(IF(ISNA(VLOOKUP(AT76,$A$56:$U$107,6,0)),"",VLOOKUP(AT76,$A$56:$Q$107,6,0))="","",IF(ISNA(VLOOKUP(AT76,$A$56:$U$107,6,0)),"",VLOOKUP(AT76,$A$56:$Q$107,6,0)))</f>
        <v/>
      </c>
      <c r="E133" s="369"/>
      <c r="F133" s="369"/>
      <c r="G133" s="14"/>
      <c r="H133" s="370" t="str">
        <f t="shared" ref="H133:H154" si="5">IF(IF(ISNA(VLOOKUP(AT76,$A$56:$U$107,10,0)),"",VLOOKUP(AT76,$A$56:$Q$107,10,0))="","",IF(ISNA(VLOOKUP(AT76,$A$56:$U$107,10,0)),"",VLOOKUP(AT76,$A$56:$Q$107,10,0)))</f>
        <v/>
      </c>
      <c r="I133" s="370"/>
      <c r="J133" s="370"/>
      <c r="K133" s="177"/>
      <c r="L133" s="371"/>
      <c r="M133" s="371"/>
      <c r="N133" s="371"/>
      <c r="O133" s="371"/>
      <c r="P133" s="371"/>
      <c r="Q133" s="371"/>
      <c r="R133" s="371"/>
      <c r="S133" s="371"/>
      <c r="T133" s="371"/>
      <c r="U133" s="371"/>
      <c r="V133" s="278"/>
      <c r="W133" s="372"/>
      <c r="X133" s="373"/>
      <c r="Y133" s="373"/>
      <c r="Z133" s="373"/>
      <c r="AA133" s="373"/>
      <c r="AB133" s="373"/>
      <c r="AC133" s="373"/>
      <c r="AD133" s="373"/>
      <c r="AE133" s="373"/>
      <c r="AF133" s="373"/>
      <c r="AG133" s="373"/>
      <c r="AH133" s="373"/>
      <c r="AI133" s="373"/>
      <c r="AJ133" s="374"/>
      <c r="AK133" s="2"/>
      <c r="AL133" s="2"/>
      <c r="AM133" s="2"/>
      <c r="AN133" s="2"/>
      <c r="AO133" s="2"/>
      <c r="AP133" s="2"/>
      <c r="AQ133" s="2"/>
      <c r="AR133" s="3"/>
    </row>
    <row r="134" spans="2:44">
      <c r="B134" s="22"/>
      <c r="C134" s="2"/>
      <c r="D134" s="369" t="str">
        <f t="shared" si="4"/>
        <v/>
      </c>
      <c r="E134" s="369"/>
      <c r="F134" s="369"/>
      <c r="G134" s="14"/>
      <c r="H134" s="370" t="str">
        <f t="shared" si="5"/>
        <v/>
      </c>
      <c r="I134" s="370"/>
      <c r="J134" s="370"/>
      <c r="K134" s="177"/>
      <c r="L134" s="371"/>
      <c r="M134" s="371"/>
      <c r="N134" s="371"/>
      <c r="O134" s="371"/>
      <c r="P134" s="371"/>
      <c r="Q134" s="371"/>
      <c r="R134" s="371"/>
      <c r="S134" s="371"/>
      <c r="T134" s="371"/>
      <c r="U134" s="371"/>
      <c r="V134" s="278"/>
      <c r="W134" s="371"/>
      <c r="X134" s="371"/>
      <c r="Y134" s="371"/>
      <c r="Z134" s="371"/>
      <c r="AA134" s="371"/>
      <c r="AB134" s="371"/>
      <c r="AC134" s="371"/>
      <c r="AD134" s="371"/>
      <c r="AE134" s="371"/>
      <c r="AF134" s="371"/>
      <c r="AG134" s="371"/>
      <c r="AH134" s="371"/>
      <c r="AI134" s="371"/>
      <c r="AJ134" s="371"/>
      <c r="AK134" s="2"/>
      <c r="AL134" s="2"/>
      <c r="AM134" s="2"/>
      <c r="AN134" s="2"/>
      <c r="AO134" s="2"/>
      <c r="AP134" s="2"/>
      <c r="AQ134" s="2"/>
      <c r="AR134" s="3"/>
    </row>
    <row r="135" spans="2:44">
      <c r="B135" s="22"/>
      <c r="C135" s="2"/>
      <c r="D135" s="369" t="str">
        <f t="shared" si="4"/>
        <v/>
      </c>
      <c r="E135" s="369"/>
      <c r="F135" s="369"/>
      <c r="G135" s="14"/>
      <c r="H135" s="370" t="str">
        <f t="shared" si="5"/>
        <v/>
      </c>
      <c r="I135" s="370"/>
      <c r="J135" s="370"/>
      <c r="K135" s="177"/>
      <c r="L135" s="371"/>
      <c r="M135" s="371"/>
      <c r="N135" s="371"/>
      <c r="O135" s="371"/>
      <c r="P135" s="371"/>
      <c r="Q135" s="371"/>
      <c r="R135" s="371"/>
      <c r="S135" s="371"/>
      <c r="T135" s="371"/>
      <c r="U135" s="371"/>
      <c r="V135" s="278"/>
      <c r="W135" s="372"/>
      <c r="X135" s="373"/>
      <c r="Y135" s="373"/>
      <c r="Z135" s="373"/>
      <c r="AA135" s="373"/>
      <c r="AB135" s="373"/>
      <c r="AC135" s="373"/>
      <c r="AD135" s="373"/>
      <c r="AE135" s="373"/>
      <c r="AF135" s="373"/>
      <c r="AG135" s="373"/>
      <c r="AH135" s="373"/>
      <c r="AI135" s="373"/>
      <c r="AJ135" s="374"/>
      <c r="AK135" s="2"/>
      <c r="AL135" s="2"/>
      <c r="AM135" s="2"/>
      <c r="AN135" s="2"/>
      <c r="AO135" s="2"/>
      <c r="AP135" s="2"/>
      <c r="AQ135" s="2"/>
      <c r="AR135" s="3"/>
    </row>
    <row r="136" spans="2:44" ht="15" customHeight="1">
      <c r="B136" s="22"/>
      <c r="C136" s="2"/>
      <c r="D136" s="369" t="str">
        <f t="shared" si="4"/>
        <v/>
      </c>
      <c r="E136" s="369"/>
      <c r="F136" s="369"/>
      <c r="G136" s="14"/>
      <c r="H136" s="370" t="str">
        <f t="shared" si="5"/>
        <v/>
      </c>
      <c r="I136" s="370"/>
      <c r="J136" s="370"/>
      <c r="K136" s="177"/>
      <c r="L136" s="371"/>
      <c r="M136" s="371"/>
      <c r="N136" s="371"/>
      <c r="O136" s="371"/>
      <c r="P136" s="371"/>
      <c r="Q136" s="371"/>
      <c r="R136" s="371"/>
      <c r="S136" s="371"/>
      <c r="T136" s="371"/>
      <c r="U136" s="371"/>
      <c r="V136" s="278"/>
      <c r="W136" s="371"/>
      <c r="X136" s="371"/>
      <c r="Y136" s="371"/>
      <c r="Z136" s="371"/>
      <c r="AA136" s="371"/>
      <c r="AB136" s="371"/>
      <c r="AC136" s="371"/>
      <c r="AD136" s="371"/>
      <c r="AE136" s="371"/>
      <c r="AF136" s="371"/>
      <c r="AG136" s="371"/>
      <c r="AH136" s="371"/>
      <c r="AI136" s="371"/>
      <c r="AJ136" s="371"/>
      <c r="AK136" s="2"/>
      <c r="AL136" s="2"/>
      <c r="AM136" s="2"/>
      <c r="AN136" s="2"/>
      <c r="AO136" s="2"/>
      <c r="AP136" s="2"/>
      <c r="AQ136" s="2"/>
      <c r="AR136" s="3"/>
    </row>
    <row r="137" spans="2:44" ht="15" customHeight="1">
      <c r="B137" s="22"/>
      <c r="C137" s="7"/>
      <c r="D137" s="369" t="str">
        <f t="shared" si="4"/>
        <v/>
      </c>
      <c r="E137" s="369"/>
      <c r="F137" s="369"/>
      <c r="G137" s="14"/>
      <c r="H137" s="370" t="str">
        <f t="shared" si="5"/>
        <v/>
      </c>
      <c r="I137" s="370"/>
      <c r="J137" s="370"/>
      <c r="K137" s="177"/>
      <c r="L137" s="371"/>
      <c r="M137" s="371"/>
      <c r="N137" s="371"/>
      <c r="O137" s="371"/>
      <c r="P137" s="371"/>
      <c r="Q137" s="371"/>
      <c r="R137" s="371"/>
      <c r="S137" s="371"/>
      <c r="T137" s="371"/>
      <c r="U137" s="371"/>
      <c r="V137" s="278"/>
      <c r="W137" s="372"/>
      <c r="X137" s="373"/>
      <c r="Y137" s="373"/>
      <c r="Z137" s="373"/>
      <c r="AA137" s="373"/>
      <c r="AB137" s="373"/>
      <c r="AC137" s="373"/>
      <c r="AD137" s="373"/>
      <c r="AE137" s="373"/>
      <c r="AF137" s="373"/>
      <c r="AG137" s="373"/>
      <c r="AH137" s="373"/>
      <c r="AI137" s="373"/>
      <c r="AJ137" s="374"/>
      <c r="AK137" s="7"/>
      <c r="AL137" s="7"/>
      <c r="AM137" s="7"/>
      <c r="AN137" s="7"/>
      <c r="AO137" s="7"/>
      <c r="AP137" s="7"/>
      <c r="AQ137" s="7"/>
      <c r="AR137" s="157"/>
    </row>
    <row r="138" spans="2:44">
      <c r="B138" s="22"/>
      <c r="C138" s="2"/>
      <c r="D138" s="369" t="str">
        <f t="shared" si="4"/>
        <v/>
      </c>
      <c r="E138" s="369"/>
      <c r="F138" s="369"/>
      <c r="G138" s="14"/>
      <c r="H138" s="370" t="str">
        <f t="shared" si="5"/>
        <v/>
      </c>
      <c r="I138" s="370"/>
      <c r="J138" s="370"/>
      <c r="K138" s="177"/>
      <c r="L138" s="371"/>
      <c r="M138" s="371"/>
      <c r="N138" s="371"/>
      <c r="O138" s="371"/>
      <c r="P138" s="371"/>
      <c r="Q138" s="371"/>
      <c r="R138" s="371"/>
      <c r="S138" s="371"/>
      <c r="T138" s="371"/>
      <c r="U138" s="371"/>
      <c r="V138" s="278"/>
      <c r="W138" s="371"/>
      <c r="X138" s="371"/>
      <c r="Y138" s="371"/>
      <c r="Z138" s="371"/>
      <c r="AA138" s="371"/>
      <c r="AB138" s="371"/>
      <c r="AC138" s="371"/>
      <c r="AD138" s="371"/>
      <c r="AE138" s="371"/>
      <c r="AF138" s="371"/>
      <c r="AG138" s="371"/>
      <c r="AH138" s="371"/>
      <c r="AI138" s="371"/>
      <c r="AJ138" s="371"/>
      <c r="AK138" s="2"/>
      <c r="AL138" s="2"/>
      <c r="AM138" s="2"/>
      <c r="AN138" s="2"/>
      <c r="AO138" s="2"/>
      <c r="AP138" s="2"/>
      <c r="AQ138" s="2"/>
      <c r="AR138" s="3"/>
    </row>
    <row r="139" spans="2:44">
      <c r="B139" s="22"/>
      <c r="C139" s="2"/>
      <c r="D139" s="369" t="str">
        <f t="shared" si="4"/>
        <v/>
      </c>
      <c r="E139" s="369"/>
      <c r="F139" s="369"/>
      <c r="G139" s="14"/>
      <c r="H139" s="370" t="str">
        <f t="shared" si="5"/>
        <v/>
      </c>
      <c r="I139" s="370"/>
      <c r="J139" s="370"/>
      <c r="K139" s="177"/>
      <c r="L139" s="371"/>
      <c r="M139" s="371"/>
      <c r="N139" s="371"/>
      <c r="O139" s="371"/>
      <c r="P139" s="371"/>
      <c r="Q139" s="371"/>
      <c r="R139" s="371"/>
      <c r="S139" s="371"/>
      <c r="T139" s="371"/>
      <c r="U139" s="371"/>
      <c r="V139" s="278"/>
      <c r="W139" s="372"/>
      <c r="X139" s="373"/>
      <c r="Y139" s="373"/>
      <c r="Z139" s="373"/>
      <c r="AA139" s="373"/>
      <c r="AB139" s="373"/>
      <c r="AC139" s="373"/>
      <c r="AD139" s="373"/>
      <c r="AE139" s="373"/>
      <c r="AF139" s="373"/>
      <c r="AG139" s="373"/>
      <c r="AH139" s="373"/>
      <c r="AI139" s="373"/>
      <c r="AJ139" s="374"/>
      <c r="AK139" s="2"/>
      <c r="AL139" s="2"/>
      <c r="AM139" s="2"/>
      <c r="AN139" s="2"/>
      <c r="AO139" s="2"/>
      <c r="AP139" s="2"/>
      <c r="AQ139" s="2"/>
      <c r="AR139" s="3"/>
    </row>
    <row r="140" spans="2:44">
      <c r="B140" s="22"/>
      <c r="C140" s="2"/>
      <c r="D140" s="369" t="str">
        <f t="shared" si="4"/>
        <v/>
      </c>
      <c r="E140" s="369"/>
      <c r="F140" s="369"/>
      <c r="G140" s="14"/>
      <c r="H140" s="370" t="str">
        <f t="shared" si="5"/>
        <v/>
      </c>
      <c r="I140" s="370"/>
      <c r="J140" s="370"/>
      <c r="K140" s="177"/>
      <c r="L140" s="371"/>
      <c r="M140" s="371"/>
      <c r="N140" s="371"/>
      <c r="O140" s="371"/>
      <c r="P140" s="371"/>
      <c r="Q140" s="371"/>
      <c r="R140" s="371"/>
      <c r="S140" s="371"/>
      <c r="T140" s="371"/>
      <c r="U140" s="371"/>
      <c r="V140" s="278"/>
      <c r="W140" s="372"/>
      <c r="X140" s="373"/>
      <c r="Y140" s="373"/>
      <c r="Z140" s="373"/>
      <c r="AA140" s="373"/>
      <c r="AB140" s="373"/>
      <c r="AC140" s="373"/>
      <c r="AD140" s="373"/>
      <c r="AE140" s="373"/>
      <c r="AF140" s="373"/>
      <c r="AG140" s="373"/>
      <c r="AH140" s="373"/>
      <c r="AI140" s="373"/>
      <c r="AJ140" s="374"/>
      <c r="AK140" s="2"/>
      <c r="AL140" s="2"/>
      <c r="AM140" s="2"/>
      <c r="AN140" s="2"/>
      <c r="AO140" s="2"/>
      <c r="AP140" s="2"/>
      <c r="AQ140" s="2"/>
      <c r="AR140" s="3"/>
    </row>
    <row r="141" spans="2:44">
      <c r="B141" s="22"/>
      <c r="C141" s="2"/>
      <c r="D141" s="369" t="str">
        <f t="shared" si="4"/>
        <v/>
      </c>
      <c r="E141" s="369"/>
      <c r="F141" s="369"/>
      <c r="G141" s="14"/>
      <c r="H141" s="370" t="str">
        <f t="shared" si="5"/>
        <v/>
      </c>
      <c r="I141" s="370"/>
      <c r="J141" s="370"/>
      <c r="K141" s="177"/>
      <c r="L141" s="371"/>
      <c r="M141" s="371"/>
      <c r="N141" s="371"/>
      <c r="O141" s="371"/>
      <c r="P141" s="371"/>
      <c r="Q141" s="371"/>
      <c r="R141" s="371"/>
      <c r="S141" s="371"/>
      <c r="T141" s="371"/>
      <c r="U141" s="371"/>
      <c r="V141" s="278"/>
      <c r="W141" s="372"/>
      <c r="X141" s="373"/>
      <c r="Y141" s="373"/>
      <c r="Z141" s="373"/>
      <c r="AA141" s="373"/>
      <c r="AB141" s="373"/>
      <c r="AC141" s="373"/>
      <c r="AD141" s="373"/>
      <c r="AE141" s="373"/>
      <c r="AF141" s="373"/>
      <c r="AG141" s="373"/>
      <c r="AH141" s="373"/>
      <c r="AI141" s="373"/>
      <c r="AJ141" s="374"/>
      <c r="AK141" s="2"/>
      <c r="AL141" s="2"/>
      <c r="AM141" s="2"/>
      <c r="AN141" s="2"/>
      <c r="AO141" s="2"/>
      <c r="AP141" s="2"/>
      <c r="AQ141" s="2"/>
      <c r="AR141" s="3"/>
    </row>
    <row r="142" spans="2:44">
      <c r="B142" s="22"/>
      <c r="C142" s="2"/>
      <c r="D142" s="369" t="str">
        <f t="shared" si="4"/>
        <v/>
      </c>
      <c r="E142" s="369"/>
      <c r="F142" s="369"/>
      <c r="G142" s="14"/>
      <c r="H142" s="370" t="str">
        <f t="shared" si="5"/>
        <v/>
      </c>
      <c r="I142" s="370"/>
      <c r="J142" s="370"/>
      <c r="K142" s="177"/>
      <c r="L142" s="371"/>
      <c r="M142" s="371"/>
      <c r="N142" s="371"/>
      <c r="O142" s="371"/>
      <c r="P142" s="371"/>
      <c r="Q142" s="371"/>
      <c r="R142" s="371"/>
      <c r="S142" s="371"/>
      <c r="T142" s="371"/>
      <c r="U142" s="371"/>
      <c r="V142" s="278"/>
      <c r="W142" s="372"/>
      <c r="X142" s="373"/>
      <c r="Y142" s="373"/>
      <c r="Z142" s="373"/>
      <c r="AA142" s="373"/>
      <c r="AB142" s="373"/>
      <c r="AC142" s="373"/>
      <c r="AD142" s="373"/>
      <c r="AE142" s="373"/>
      <c r="AF142" s="373"/>
      <c r="AG142" s="373"/>
      <c r="AH142" s="373"/>
      <c r="AI142" s="373"/>
      <c r="AJ142" s="374"/>
      <c r="AK142" s="2"/>
      <c r="AL142" s="2"/>
      <c r="AM142" s="2"/>
      <c r="AN142" s="2"/>
      <c r="AO142" s="2"/>
      <c r="AP142" s="2"/>
      <c r="AQ142" s="2"/>
      <c r="AR142" s="3"/>
    </row>
    <row r="143" spans="2:44">
      <c r="B143" s="22"/>
      <c r="C143" s="2"/>
      <c r="D143" s="369" t="str">
        <f t="shared" si="4"/>
        <v/>
      </c>
      <c r="E143" s="369"/>
      <c r="F143" s="369"/>
      <c r="G143" s="14"/>
      <c r="H143" s="370" t="str">
        <f t="shared" si="5"/>
        <v/>
      </c>
      <c r="I143" s="370"/>
      <c r="J143" s="370"/>
      <c r="K143" s="177"/>
      <c r="L143" s="371"/>
      <c r="M143" s="371"/>
      <c r="N143" s="371"/>
      <c r="O143" s="371"/>
      <c r="P143" s="371"/>
      <c r="Q143" s="371"/>
      <c r="R143" s="371"/>
      <c r="S143" s="371"/>
      <c r="T143" s="371"/>
      <c r="U143" s="371"/>
      <c r="V143" s="278"/>
      <c r="W143" s="372"/>
      <c r="X143" s="373"/>
      <c r="Y143" s="373"/>
      <c r="Z143" s="373"/>
      <c r="AA143" s="373"/>
      <c r="AB143" s="373"/>
      <c r="AC143" s="373"/>
      <c r="AD143" s="373"/>
      <c r="AE143" s="373"/>
      <c r="AF143" s="373"/>
      <c r="AG143" s="373"/>
      <c r="AH143" s="373"/>
      <c r="AI143" s="373"/>
      <c r="AJ143" s="374"/>
      <c r="AK143" s="2"/>
      <c r="AL143" s="2"/>
      <c r="AM143" s="2"/>
      <c r="AN143" s="2"/>
      <c r="AO143" s="2"/>
      <c r="AP143" s="2"/>
      <c r="AQ143" s="2"/>
      <c r="AR143" s="3"/>
    </row>
    <row r="144" spans="2:44">
      <c r="B144" s="22"/>
      <c r="C144" s="2"/>
      <c r="D144" s="369" t="str">
        <f t="shared" si="4"/>
        <v/>
      </c>
      <c r="E144" s="369"/>
      <c r="F144" s="369"/>
      <c r="G144" s="14"/>
      <c r="H144" s="370" t="str">
        <f t="shared" si="5"/>
        <v/>
      </c>
      <c r="I144" s="370"/>
      <c r="J144" s="370"/>
      <c r="K144" s="177"/>
      <c r="L144" s="371"/>
      <c r="M144" s="371"/>
      <c r="N144" s="371"/>
      <c r="O144" s="371"/>
      <c r="P144" s="371"/>
      <c r="Q144" s="371"/>
      <c r="R144" s="371"/>
      <c r="S144" s="371"/>
      <c r="T144" s="371"/>
      <c r="U144" s="371"/>
      <c r="V144" s="278"/>
      <c r="W144" s="372"/>
      <c r="X144" s="373"/>
      <c r="Y144" s="373"/>
      <c r="Z144" s="373"/>
      <c r="AA144" s="373"/>
      <c r="AB144" s="373"/>
      <c r="AC144" s="373"/>
      <c r="AD144" s="373"/>
      <c r="AE144" s="373"/>
      <c r="AF144" s="373"/>
      <c r="AG144" s="373"/>
      <c r="AH144" s="373"/>
      <c r="AI144" s="373"/>
      <c r="AJ144" s="374"/>
      <c r="AK144" s="2"/>
      <c r="AL144" s="2"/>
      <c r="AM144" s="2"/>
      <c r="AN144" s="2"/>
      <c r="AO144" s="2"/>
      <c r="AP144" s="2"/>
      <c r="AQ144" s="2"/>
      <c r="AR144" s="3"/>
    </row>
    <row r="145" spans="2:44">
      <c r="B145" s="22"/>
      <c r="C145" s="2"/>
      <c r="D145" s="369" t="str">
        <f t="shared" si="4"/>
        <v/>
      </c>
      <c r="E145" s="369"/>
      <c r="F145" s="369"/>
      <c r="G145" s="14"/>
      <c r="H145" s="370" t="str">
        <f t="shared" si="5"/>
        <v/>
      </c>
      <c r="I145" s="370"/>
      <c r="J145" s="370"/>
      <c r="K145" s="177"/>
      <c r="L145" s="371"/>
      <c r="M145" s="371"/>
      <c r="N145" s="371"/>
      <c r="O145" s="371"/>
      <c r="P145" s="371"/>
      <c r="Q145" s="371"/>
      <c r="R145" s="371"/>
      <c r="S145" s="371"/>
      <c r="T145" s="371"/>
      <c r="U145" s="371"/>
      <c r="V145" s="278"/>
      <c r="W145" s="372"/>
      <c r="X145" s="373"/>
      <c r="Y145" s="373"/>
      <c r="Z145" s="373"/>
      <c r="AA145" s="373"/>
      <c r="AB145" s="373"/>
      <c r="AC145" s="373"/>
      <c r="AD145" s="373"/>
      <c r="AE145" s="373"/>
      <c r="AF145" s="373"/>
      <c r="AG145" s="373"/>
      <c r="AH145" s="373"/>
      <c r="AI145" s="373"/>
      <c r="AJ145" s="374"/>
      <c r="AK145" s="2"/>
      <c r="AL145" s="2"/>
      <c r="AM145" s="2"/>
      <c r="AN145" s="2"/>
      <c r="AO145" s="2"/>
      <c r="AP145" s="2"/>
      <c r="AQ145" s="2"/>
      <c r="AR145" s="3"/>
    </row>
    <row r="146" spans="2:44">
      <c r="B146" s="22"/>
      <c r="C146" s="2"/>
      <c r="D146" s="369" t="str">
        <f t="shared" si="4"/>
        <v/>
      </c>
      <c r="E146" s="369"/>
      <c r="F146" s="369"/>
      <c r="G146" s="14"/>
      <c r="H146" s="370" t="str">
        <f t="shared" si="5"/>
        <v/>
      </c>
      <c r="I146" s="370"/>
      <c r="J146" s="370"/>
      <c r="K146" s="177"/>
      <c r="L146" s="371"/>
      <c r="M146" s="371"/>
      <c r="N146" s="371"/>
      <c r="O146" s="371"/>
      <c r="P146" s="371"/>
      <c r="Q146" s="371"/>
      <c r="R146" s="371"/>
      <c r="S146" s="371"/>
      <c r="T146" s="371"/>
      <c r="U146" s="371"/>
      <c r="V146" s="278"/>
      <c r="W146" s="372"/>
      <c r="X146" s="373"/>
      <c r="Y146" s="373"/>
      <c r="Z146" s="373"/>
      <c r="AA146" s="373"/>
      <c r="AB146" s="373"/>
      <c r="AC146" s="373"/>
      <c r="AD146" s="373"/>
      <c r="AE146" s="373"/>
      <c r="AF146" s="373"/>
      <c r="AG146" s="373"/>
      <c r="AH146" s="373"/>
      <c r="AI146" s="373"/>
      <c r="AJ146" s="374"/>
      <c r="AK146" s="2"/>
      <c r="AL146" s="2"/>
      <c r="AM146" s="2"/>
      <c r="AN146" s="2"/>
      <c r="AO146" s="2"/>
      <c r="AP146" s="2"/>
      <c r="AQ146" s="2"/>
      <c r="AR146" s="3"/>
    </row>
    <row r="147" spans="2:44">
      <c r="B147" s="22"/>
      <c r="C147" s="2"/>
      <c r="D147" s="369" t="str">
        <f t="shared" si="4"/>
        <v/>
      </c>
      <c r="E147" s="369"/>
      <c r="F147" s="369"/>
      <c r="G147" s="14"/>
      <c r="H147" s="370" t="str">
        <f t="shared" si="5"/>
        <v/>
      </c>
      <c r="I147" s="370"/>
      <c r="J147" s="370"/>
      <c r="K147" s="177"/>
      <c r="L147" s="371"/>
      <c r="M147" s="371"/>
      <c r="N147" s="371"/>
      <c r="O147" s="371"/>
      <c r="P147" s="371"/>
      <c r="Q147" s="371"/>
      <c r="R147" s="371"/>
      <c r="S147" s="371"/>
      <c r="T147" s="371"/>
      <c r="U147" s="371"/>
      <c r="V147" s="278"/>
      <c r="W147" s="372"/>
      <c r="X147" s="373"/>
      <c r="Y147" s="373"/>
      <c r="Z147" s="373"/>
      <c r="AA147" s="373"/>
      <c r="AB147" s="373"/>
      <c r="AC147" s="373"/>
      <c r="AD147" s="373"/>
      <c r="AE147" s="373"/>
      <c r="AF147" s="373"/>
      <c r="AG147" s="373"/>
      <c r="AH147" s="373"/>
      <c r="AI147" s="373"/>
      <c r="AJ147" s="374"/>
      <c r="AK147" s="2"/>
      <c r="AL147" s="2"/>
      <c r="AM147" s="2"/>
      <c r="AN147" s="2"/>
      <c r="AO147" s="2"/>
      <c r="AP147" s="2"/>
      <c r="AQ147" s="2"/>
      <c r="AR147" s="3"/>
    </row>
    <row r="148" spans="2:44">
      <c r="B148" s="22"/>
      <c r="C148" s="2"/>
      <c r="D148" s="369" t="str">
        <f t="shared" si="4"/>
        <v/>
      </c>
      <c r="E148" s="369"/>
      <c r="F148" s="369"/>
      <c r="G148" s="14"/>
      <c r="H148" s="370" t="str">
        <f t="shared" si="5"/>
        <v/>
      </c>
      <c r="I148" s="370"/>
      <c r="J148" s="370"/>
      <c r="K148" s="177"/>
      <c r="L148" s="371"/>
      <c r="M148" s="371"/>
      <c r="N148" s="371"/>
      <c r="O148" s="371"/>
      <c r="P148" s="371"/>
      <c r="Q148" s="371"/>
      <c r="R148" s="371"/>
      <c r="S148" s="371"/>
      <c r="T148" s="371"/>
      <c r="U148" s="371"/>
      <c r="V148" s="278"/>
      <c r="W148" s="372"/>
      <c r="X148" s="373"/>
      <c r="Y148" s="373"/>
      <c r="Z148" s="373"/>
      <c r="AA148" s="373"/>
      <c r="AB148" s="373"/>
      <c r="AC148" s="373"/>
      <c r="AD148" s="373"/>
      <c r="AE148" s="373"/>
      <c r="AF148" s="373"/>
      <c r="AG148" s="373"/>
      <c r="AH148" s="373"/>
      <c r="AI148" s="373"/>
      <c r="AJ148" s="374"/>
      <c r="AK148" s="2"/>
      <c r="AL148" s="2"/>
      <c r="AM148" s="2"/>
      <c r="AN148" s="2"/>
      <c r="AO148" s="2"/>
      <c r="AP148" s="2"/>
      <c r="AQ148" s="2"/>
      <c r="AR148" s="3"/>
    </row>
    <row r="149" spans="2:44">
      <c r="B149" s="22"/>
      <c r="C149" s="2"/>
      <c r="D149" s="369" t="str">
        <f t="shared" si="4"/>
        <v/>
      </c>
      <c r="E149" s="369"/>
      <c r="F149" s="369"/>
      <c r="G149" s="14"/>
      <c r="H149" s="370" t="str">
        <f t="shared" si="5"/>
        <v/>
      </c>
      <c r="I149" s="370"/>
      <c r="J149" s="370"/>
      <c r="K149" s="177"/>
      <c r="L149" s="371"/>
      <c r="M149" s="371"/>
      <c r="N149" s="371"/>
      <c r="O149" s="371"/>
      <c r="P149" s="371"/>
      <c r="Q149" s="371"/>
      <c r="R149" s="371"/>
      <c r="S149" s="371"/>
      <c r="T149" s="371"/>
      <c r="U149" s="371"/>
      <c r="V149" s="278"/>
      <c r="W149" s="372"/>
      <c r="X149" s="373"/>
      <c r="Y149" s="373"/>
      <c r="Z149" s="373"/>
      <c r="AA149" s="373"/>
      <c r="AB149" s="373"/>
      <c r="AC149" s="373"/>
      <c r="AD149" s="373"/>
      <c r="AE149" s="373"/>
      <c r="AF149" s="373"/>
      <c r="AG149" s="373"/>
      <c r="AH149" s="373"/>
      <c r="AI149" s="373"/>
      <c r="AJ149" s="374"/>
      <c r="AK149" s="2"/>
      <c r="AL149" s="2"/>
      <c r="AM149" s="2"/>
      <c r="AN149" s="2"/>
      <c r="AO149" s="2"/>
      <c r="AP149" s="2"/>
      <c r="AQ149" s="2"/>
      <c r="AR149" s="3"/>
    </row>
    <row r="150" spans="2:44">
      <c r="B150" s="22"/>
      <c r="C150" s="2"/>
      <c r="D150" s="369" t="str">
        <f t="shared" si="4"/>
        <v/>
      </c>
      <c r="E150" s="369"/>
      <c r="F150" s="369"/>
      <c r="G150" s="14"/>
      <c r="H150" s="370" t="str">
        <f t="shared" si="5"/>
        <v/>
      </c>
      <c r="I150" s="370"/>
      <c r="J150" s="370"/>
      <c r="K150" s="177"/>
      <c r="L150" s="371"/>
      <c r="M150" s="371"/>
      <c r="N150" s="371"/>
      <c r="O150" s="371"/>
      <c r="P150" s="371"/>
      <c r="Q150" s="371"/>
      <c r="R150" s="371"/>
      <c r="S150" s="371"/>
      <c r="T150" s="371"/>
      <c r="U150" s="371"/>
      <c r="V150" s="278"/>
      <c r="W150" s="372"/>
      <c r="X150" s="373"/>
      <c r="Y150" s="373"/>
      <c r="Z150" s="373"/>
      <c r="AA150" s="373"/>
      <c r="AB150" s="373"/>
      <c r="AC150" s="373"/>
      <c r="AD150" s="373"/>
      <c r="AE150" s="373"/>
      <c r="AF150" s="373"/>
      <c r="AG150" s="373"/>
      <c r="AH150" s="373"/>
      <c r="AI150" s="373"/>
      <c r="AJ150" s="374"/>
      <c r="AK150" s="2"/>
      <c r="AL150" s="2"/>
      <c r="AM150" s="2"/>
      <c r="AN150" s="2"/>
      <c r="AO150" s="2"/>
      <c r="AP150" s="2"/>
      <c r="AQ150" s="2"/>
      <c r="AR150" s="3"/>
    </row>
    <row r="151" spans="2:44">
      <c r="B151" s="22"/>
      <c r="C151" s="2"/>
      <c r="D151" s="369" t="str">
        <f t="shared" si="4"/>
        <v/>
      </c>
      <c r="E151" s="369"/>
      <c r="F151" s="369"/>
      <c r="G151" s="14"/>
      <c r="H151" s="370" t="str">
        <f t="shared" si="5"/>
        <v/>
      </c>
      <c r="I151" s="370"/>
      <c r="J151" s="370"/>
      <c r="K151" s="177"/>
      <c r="L151" s="371"/>
      <c r="M151" s="371"/>
      <c r="N151" s="371"/>
      <c r="O151" s="371"/>
      <c r="P151" s="371"/>
      <c r="Q151" s="371"/>
      <c r="R151" s="371"/>
      <c r="S151" s="371"/>
      <c r="T151" s="371"/>
      <c r="U151" s="371"/>
      <c r="V151" s="278"/>
      <c r="W151" s="372"/>
      <c r="X151" s="373"/>
      <c r="Y151" s="373"/>
      <c r="Z151" s="373"/>
      <c r="AA151" s="373"/>
      <c r="AB151" s="373"/>
      <c r="AC151" s="373"/>
      <c r="AD151" s="373"/>
      <c r="AE151" s="373"/>
      <c r="AF151" s="373"/>
      <c r="AG151" s="373"/>
      <c r="AH151" s="373"/>
      <c r="AI151" s="373"/>
      <c r="AJ151" s="374"/>
      <c r="AK151" s="2"/>
      <c r="AL151" s="2"/>
      <c r="AM151" s="2"/>
      <c r="AN151" s="2"/>
      <c r="AO151" s="2"/>
      <c r="AP151" s="2"/>
      <c r="AQ151" s="2"/>
      <c r="AR151" s="3"/>
    </row>
    <row r="152" spans="2:44">
      <c r="B152" s="22"/>
      <c r="C152" s="2"/>
      <c r="D152" s="369" t="str">
        <f t="shared" si="4"/>
        <v/>
      </c>
      <c r="E152" s="369"/>
      <c r="F152" s="369"/>
      <c r="G152" s="14"/>
      <c r="H152" s="370" t="str">
        <f t="shared" si="5"/>
        <v/>
      </c>
      <c r="I152" s="370"/>
      <c r="J152" s="370"/>
      <c r="K152" s="177"/>
      <c r="L152" s="371"/>
      <c r="M152" s="371"/>
      <c r="N152" s="371"/>
      <c r="O152" s="371"/>
      <c r="P152" s="371"/>
      <c r="Q152" s="371"/>
      <c r="R152" s="371"/>
      <c r="S152" s="371"/>
      <c r="T152" s="371"/>
      <c r="U152" s="371"/>
      <c r="V152" s="278"/>
      <c r="W152" s="372"/>
      <c r="X152" s="373"/>
      <c r="Y152" s="373"/>
      <c r="Z152" s="373"/>
      <c r="AA152" s="373"/>
      <c r="AB152" s="373"/>
      <c r="AC152" s="373"/>
      <c r="AD152" s="373"/>
      <c r="AE152" s="373"/>
      <c r="AF152" s="373"/>
      <c r="AG152" s="373"/>
      <c r="AH152" s="373"/>
      <c r="AI152" s="373"/>
      <c r="AJ152" s="374"/>
      <c r="AK152" s="2"/>
      <c r="AL152" s="2"/>
      <c r="AM152" s="2"/>
      <c r="AN152" s="2"/>
      <c r="AO152" s="2"/>
      <c r="AP152" s="2"/>
      <c r="AQ152" s="2"/>
      <c r="AR152" s="3"/>
    </row>
    <row r="153" spans="2:44">
      <c r="B153" s="22"/>
      <c r="C153" s="2"/>
      <c r="D153" s="369" t="str">
        <f t="shared" si="4"/>
        <v/>
      </c>
      <c r="E153" s="369"/>
      <c r="F153" s="369"/>
      <c r="G153" s="14"/>
      <c r="H153" s="370" t="str">
        <f t="shared" si="5"/>
        <v/>
      </c>
      <c r="I153" s="370"/>
      <c r="J153" s="370"/>
      <c r="K153" s="177"/>
      <c r="L153" s="371"/>
      <c r="M153" s="371"/>
      <c r="N153" s="371"/>
      <c r="O153" s="371"/>
      <c r="P153" s="371"/>
      <c r="Q153" s="371"/>
      <c r="R153" s="371"/>
      <c r="S153" s="371"/>
      <c r="T153" s="371"/>
      <c r="U153" s="371"/>
      <c r="V153" s="278"/>
      <c r="W153" s="372"/>
      <c r="X153" s="373"/>
      <c r="Y153" s="373"/>
      <c r="Z153" s="373"/>
      <c r="AA153" s="373"/>
      <c r="AB153" s="373"/>
      <c r="AC153" s="373"/>
      <c r="AD153" s="373"/>
      <c r="AE153" s="373"/>
      <c r="AF153" s="373"/>
      <c r="AG153" s="373"/>
      <c r="AH153" s="373"/>
      <c r="AI153" s="373"/>
      <c r="AJ153" s="374"/>
      <c r="AK153" s="2"/>
      <c r="AL153" s="2"/>
      <c r="AM153" s="2"/>
      <c r="AN153" s="2"/>
      <c r="AO153" s="2"/>
      <c r="AP153" s="2"/>
      <c r="AQ153" s="2"/>
      <c r="AR153" s="3"/>
    </row>
    <row r="154" spans="2:44">
      <c r="B154" s="22"/>
      <c r="C154" s="2"/>
      <c r="D154" s="369" t="str">
        <f t="shared" si="4"/>
        <v/>
      </c>
      <c r="E154" s="369"/>
      <c r="F154" s="369"/>
      <c r="G154" s="14"/>
      <c r="H154" s="370" t="str">
        <f t="shared" si="5"/>
        <v/>
      </c>
      <c r="I154" s="370"/>
      <c r="J154" s="370"/>
      <c r="K154" s="177"/>
      <c r="L154" s="371"/>
      <c r="M154" s="371"/>
      <c r="N154" s="371"/>
      <c r="O154" s="371"/>
      <c r="P154" s="371"/>
      <c r="Q154" s="371"/>
      <c r="R154" s="371"/>
      <c r="S154" s="371"/>
      <c r="T154" s="371"/>
      <c r="U154" s="371"/>
      <c r="V154" s="278"/>
      <c r="W154" s="372"/>
      <c r="X154" s="373"/>
      <c r="Y154" s="373"/>
      <c r="Z154" s="373"/>
      <c r="AA154" s="373"/>
      <c r="AB154" s="373"/>
      <c r="AC154" s="373"/>
      <c r="AD154" s="373"/>
      <c r="AE154" s="373"/>
      <c r="AF154" s="373"/>
      <c r="AG154" s="373"/>
      <c r="AH154" s="373"/>
      <c r="AI154" s="373"/>
      <c r="AJ154" s="374"/>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1900</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1901</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7"/>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8"/>
    </row>
  </sheetData>
  <sheetProtection password="C486" sheet="1" scenarios="1"/>
  <mergeCells count="475">
    <mergeCell ref="D154:F154"/>
    <mergeCell ref="H154:J154"/>
    <mergeCell ref="L154:U154"/>
    <mergeCell ref="W154:AJ154"/>
    <mergeCell ref="D152:F152"/>
    <mergeCell ref="H152:J152"/>
    <mergeCell ref="L152:U152"/>
    <mergeCell ref="W152:AJ152"/>
    <mergeCell ref="D153:F153"/>
    <mergeCell ref="H153:J153"/>
    <mergeCell ref="L153:U153"/>
    <mergeCell ref="W153:AJ153"/>
    <mergeCell ref="D148:F148"/>
    <mergeCell ref="H148:J148"/>
    <mergeCell ref="L148:U148"/>
    <mergeCell ref="W148:AJ148"/>
    <mergeCell ref="D149:F149"/>
    <mergeCell ref="H149:J149"/>
    <mergeCell ref="L149:U149"/>
    <mergeCell ref="W149:AJ149"/>
    <mergeCell ref="D150:F150"/>
    <mergeCell ref="H150:J150"/>
    <mergeCell ref="L150:U150"/>
    <mergeCell ref="W150:AJ150"/>
    <mergeCell ref="D142:F142"/>
    <mergeCell ref="H142:J142"/>
    <mergeCell ref="L142:U142"/>
    <mergeCell ref="W142:AJ142"/>
    <mergeCell ref="D151:F151"/>
    <mergeCell ref="H151:J151"/>
    <mergeCell ref="L151:U151"/>
    <mergeCell ref="W151:AJ151"/>
    <mergeCell ref="D144:F144"/>
    <mergeCell ref="H144:J144"/>
    <mergeCell ref="L144:U144"/>
    <mergeCell ref="W144:AJ144"/>
    <mergeCell ref="D145:F145"/>
    <mergeCell ref="H145:J145"/>
    <mergeCell ref="L145:U145"/>
    <mergeCell ref="W145:AJ145"/>
    <mergeCell ref="D146:F146"/>
    <mergeCell ref="H146:J146"/>
    <mergeCell ref="L146:U146"/>
    <mergeCell ref="W146:AJ146"/>
    <mergeCell ref="D147:F147"/>
    <mergeCell ref="H147:J147"/>
    <mergeCell ref="L147:U147"/>
    <mergeCell ref="W147:AJ147"/>
    <mergeCell ref="D139:F139"/>
    <mergeCell ref="H139:J139"/>
    <mergeCell ref="L139:U139"/>
    <mergeCell ref="W139:AJ139"/>
    <mergeCell ref="D140:F140"/>
    <mergeCell ref="H140:J140"/>
    <mergeCell ref="L140:U140"/>
    <mergeCell ref="W140:AJ140"/>
    <mergeCell ref="D141:F141"/>
    <mergeCell ref="H141:J141"/>
    <mergeCell ref="L141:U141"/>
    <mergeCell ref="W141:AJ141"/>
    <mergeCell ref="D133:F133"/>
    <mergeCell ref="H133:J133"/>
    <mergeCell ref="L133:U133"/>
    <mergeCell ref="W133:AJ133"/>
    <mergeCell ref="D134:F134"/>
    <mergeCell ref="H134:J134"/>
    <mergeCell ref="L134:U134"/>
    <mergeCell ref="W134:AJ134"/>
    <mergeCell ref="D143:F143"/>
    <mergeCell ref="H143:J143"/>
    <mergeCell ref="L143:U143"/>
    <mergeCell ref="W143:AJ143"/>
    <mergeCell ref="D136:F136"/>
    <mergeCell ref="H136:J136"/>
    <mergeCell ref="L136:U136"/>
    <mergeCell ref="W136:AJ136"/>
    <mergeCell ref="D137:F137"/>
    <mergeCell ref="H137:J137"/>
    <mergeCell ref="L137:U137"/>
    <mergeCell ref="W137:AJ137"/>
    <mergeCell ref="D138:F138"/>
    <mergeCell ref="H138:J138"/>
    <mergeCell ref="L138:U138"/>
    <mergeCell ref="W138:AJ138"/>
    <mergeCell ref="D135:F135"/>
    <mergeCell ref="H135:J135"/>
    <mergeCell ref="L135:U135"/>
    <mergeCell ref="W135:AJ135"/>
    <mergeCell ref="D126:F126"/>
    <mergeCell ref="H126:J126"/>
    <mergeCell ref="L126:U126"/>
    <mergeCell ref="W126:AJ126"/>
    <mergeCell ref="D127:F127"/>
    <mergeCell ref="H127:J127"/>
    <mergeCell ref="L127:U127"/>
    <mergeCell ref="W127:AJ127"/>
    <mergeCell ref="D128:F128"/>
    <mergeCell ref="H128:J128"/>
    <mergeCell ref="L128:U128"/>
    <mergeCell ref="W128:AJ128"/>
    <mergeCell ref="D129:F129"/>
    <mergeCell ref="H129:J129"/>
    <mergeCell ref="L129:U129"/>
    <mergeCell ref="W129:AJ129"/>
    <mergeCell ref="D130:F130"/>
    <mergeCell ref="H130:J130"/>
    <mergeCell ref="L130:U130"/>
    <mergeCell ref="W130:AJ130"/>
    <mergeCell ref="W122:AJ122"/>
    <mergeCell ref="D123:F123"/>
    <mergeCell ref="H123:J123"/>
    <mergeCell ref="L123:U123"/>
    <mergeCell ref="W123:AJ123"/>
    <mergeCell ref="D124:F124"/>
    <mergeCell ref="H124:J124"/>
    <mergeCell ref="L124:U124"/>
    <mergeCell ref="W124:AJ124"/>
    <mergeCell ref="W116:AJ116"/>
    <mergeCell ref="D125:F125"/>
    <mergeCell ref="H125:J125"/>
    <mergeCell ref="L125:U125"/>
    <mergeCell ref="W125:AJ125"/>
    <mergeCell ref="D118:F118"/>
    <mergeCell ref="H118:J118"/>
    <mergeCell ref="L118:U118"/>
    <mergeCell ref="W118:AJ118"/>
    <mergeCell ref="D119:F119"/>
    <mergeCell ref="H119:J119"/>
    <mergeCell ref="L119:U119"/>
    <mergeCell ref="W119:AJ119"/>
    <mergeCell ref="D120:F120"/>
    <mergeCell ref="H120:J120"/>
    <mergeCell ref="L120:U120"/>
    <mergeCell ref="W120:AJ120"/>
    <mergeCell ref="D121:F121"/>
    <mergeCell ref="H121:J121"/>
    <mergeCell ref="L121:U121"/>
    <mergeCell ref="W121:AJ121"/>
    <mergeCell ref="D122:F122"/>
    <mergeCell ref="H122:J122"/>
    <mergeCell ref="L122:U122"/>
    <mergeCell ref="D117:F117"/>
    <mergeCell ref="H117:J117"/>
    <mergeCell ref="L117:U117"/>
    <mergeCell ref="W117:AJ117"/>
    <mergeCell ref="C109:AQ109"/>
    <mergeCell ref="D111:F111"/>
    <mergeCell ref="H111:J111"/>
    <mergeCell ref="L111:U111"/>
    <mergeCell ref="W111:AJ111"/>
    <mergeCell ref="D113:F113"/>
    <mergeCell ref="H113:J113"/>
    <mergeCell ref="L113:U113"/>
    <mergeCell ref="W113:AJ113"/>
    <mergeCell ref="D114:F114"/>
    <mergeCell ref="H114:J114"/>
    <mergeCell ref="L114:U114"/>
    <mergeCell ref="W114:AJ114"/>
    <mergeCell ref="D115:F115"/>
    <mergeCell ref="H115:J115"/>
    <mergeCell ref="L115:U115"/>
    <mergeCell ref="W115:AJ115"/>
    <mergeCell ref="D116:F116"/>
    <mergeCell ref="H116:J116"/>
    <mergeCell ref="L116:U116"/>
    <mergeCell ref="F106:H106"/>
    <mergeCell ref="N106:Q106"/>
    <mergeCell ref="S106:U106"/>
    <mergeCell ref="W106:Z106"/>
    <mergeCell ref="AD106:AJ106"/>
    <mergeCell ref="F107:H107"/>
    <mergeCell ref="N107:Q107"/>
    <mergeCell ref="S107:U107"/>
    <mergeCell ref="W107:Z107"/>
    <mergeCell ref="AD107:AJ107"/>
    <mergeCell ref="F104:H104"/>
    <mergeCell ref="N104:Q104"/>
    <mergeCell ref="S104:U104"/>
    <mergeCell ref="W104:Z104"/>
    <mergeCell ref="AD104:AJ104"/>
    <mergeCell ref="F105:H105"/>
    <mergeCell ref="N105:Q105"/>
    <mergeCell ref="S105:U105"/>
    <mergeCell ref="W105:Z105"/>
    <mergeCell ref="AD105:AJ105"/>
    <mergeCell ref="F102:H102"/>
    <mergeCell ref="N102:Q102"/>
    <mergeCell ref="S102:U102"/>
    <mergeCell ref="W102:Z102"/>
    <mergeCell ref="AD102:AJ102"/>
    <mergeCell ref="F103:H103"/>
    <mergeCell ref="N103:Q103"/>
    <mergeCell ref="S103:U103"/>
    <mergeCell ref="W103:Z103"/>
    <mergeCell ref="AD103:AJ103"/>
    <mergeCell ref="F100:H100"/>
    <mergeCell ref="N100:Q100"/>
    <mergeCell ref="S100:U100"/>
    <mergeCell ref="W100:Z100"/>
    <mergeCell ref="AD100:AJ100"/>
    <mergeCell ref="F101:H101"/>
    <mergeCell ref="N101:Q101"/>
    <mergeCell ref="S101:U101"/>
    <mergeCell ref="W101:Z101"/>
    <mergeCell ref="AD101:AJ101"/>
    <mergeCell ref="F98:H98"/>
    <mergeCell ref="N98:Q98"/>
    <mergeCell ref="S98:U98"/>
    <mergeCell ref="W98:Z98"/>
    <mergeCell ref="AD98:AJ98"/>
    <mergeCell ref="F99:H99"/>
    <mergeCell ref="N99:Q99"/>
    <mergeCell ref="S99:U99"/>
    <mergeCell ref="W99:Z99"/>
    <mergeCell ref="AD99:AJ99"/>
    <mergeCell ref="F96:H96"/>
    <mergeCell ref="N96:Q96"/>
    <mergeCell ref="S96:U96"/>
    <mergeCell ref="W96:Z96"/>
    <mergeCell ref="AD96:AJ96"/>
    <mergeCell ref="F97:H97"/>
    <mergeCell ref="N97:Q97"/>
    <mergeCell ref="S97:U97"/>
    <mergeCell ref="W97:Z97"/>
    <mergeCell ref="AD97:AJ97"/>
    <mergeCell ref="F94:H94"/>
    <mergeCell ref="N94:Q94"/>
    <mergeCell ref="S94:U94"/>
    <mergeCell ref="W94:Z94"/>
    <mergeCell ref="AD94:AJ94"/>
    <mergeCell ref="F95:H95"/>
    <mergeCell ref="N95:Q95"/>
    <mergeCell ref="S95:U95"/>
    <mergeCell ref="W95:Z95"/>
    <mergeCell ref="AD95:AJ95"/>
    <mergeCell ref="F92:H92"/>
    <mergeCell ref="N92:Q92"/>
    <mergeCell ref="S92:U92"/>
    <mergeCell ref="W92:Z92"/>
    <mergeCell ref="AD92:AJ92"/>
    <mergeCell ref="F93:H93"/>
    <mergeCell ref="N93:Q93"/>
    <mergeCell ref="S93:U93"/>
    <mergeCell ref="W93:Z93"/>
    <mergeCell ref="AD93:AJ93"/>
    <mergeCell ref="F90:H90"/>
    <mergeCell ref="N90:Q90"/>
    <mergeCell ref="S90:U90"/>
    <mergeCell ref="W90:Z90"/>
    <mergeCell ref="AD90:AJ90"/>
    <mergeCell ref="F91:H91"/>
    <mergeCell ref="N91:Q91"/>
    <mergeCell ref="S91:U91"/>
    <mergeCell ref="W91:Z91"/>
    <mergeCell ref="AD91:AJ91"/>
    <mergeCell ref="F88:H88"/>
    <mergeCell ref="N88:Q88"/>
    <mergeCell ref="S88:U88"/>
    <mergeCell ref="W88:Z88"/>
    <mergeCell ref="AD88:AJ88"/>
    <mergeCell ref="F89:H89"/>
    <mergeCell ref="N89:Q89"/>
    <mergeCell ref="S89:U89"/>
    <mergeCell ref="W89:Z89"/>
    <mergeCell ref="AD89:AJ89"/>
    <mergeCell ref="F86:H86"/>
    <mergeCell ref="N86:Q86"/>
    <mergeCell ref="S86:U86"/>
    <mergeCell ref="W86:Z86"/>
    <mergeCell ref="AD86:AJ86"/>
    <mergeCell ref="F87:H87"/>
    <mergeCell ref="N87:Q87"/>
    <mergeCell ref="S87:U87"/>
    <mergeCell ref="W87:Z87"/>
    <mergeCell ref="AD87:AJ87"/>
    <mergeCell ref="F84:H84"/>
    <mergeCell ref="N84:Q84"/>
    <mergeCell ref="S84:U84"/>
    <mergeCell ref="W84:Z84"/>
    <mergeCell ref="AD84:AJ84"/>
    <mergeCell ref="F85:H85"/>
    <mergeCell ref="N85:Q85"/>
    <mergeCell ref="S85:U85"/>
    <mergeCell ref="W85:Z85"/>
    <mergeCell ref="AD85:AJ85"/>
    <mergeCell ref="F82:H82"/>
    <mergeCell ref="N82:Q82"/>
    <mergeCell ref="S82:U82"/>
    <mergeCell ref="W82:Z82"/>
    <mergeCell ref="AD82:AJ82"/>
    <mergeCell ref="F83:H83"/>
    <mergeCell ref="N83:Q83"/>
    <mergeCell ref="S83:U83"/>
    <mergeCell ref="W83:Z83"/>
    <mergeCell ref="AD83:AJ83"/>
    <mergeCell ref="F80:H80"/>
    <mergeCell ref="N80:Q80"/>
    <mergeCell ref="S80:U80"/>
    <mergeCell ref="W80:Z80"/>
    <mergeCell ref="AD80:AJ80"/>
    <mergeCell ref="F81:H81"/>
    <mergeCell ref="N81:Q81"/>
    <mergeCell ref="S81:U81"/>
    <mergeCell ref="W81:Z81"/>
    <mergeCell ref="AD81:AJ81"/>
    <mergeCell ref="F78:H78"/>
    <mergeCell ref="N78:Q78"/>
    <mergeCell ref="S78:U78"/>
    <mergeCell ref="W78:Z78"/>
    <mergeCell ref="AD78:AJ78"/>
    <mergeCell ref="F79:H79"/>
    <mergeCell ref="N79:Q79"/>
    <mergeCell ref="S79:U79"/>
    <mergeCell ref="W79:Z79"/>
    <mergeCell ref="AD79:AJ79"/>
    <mergeCell ref="F76:H76"/>
    <mergeCell ref="N76:Q76"/>
    <mergeCell ref="S76:U76"/>
    <mergeCell ref="W76:Z76"/>
    <mergeCell ref="AD76:AJ76"/>
    <mergeCell ref="F77:H77"/>
    <mergeCell ref="N77:Q77"/>
    <mergeCell ref="S77:U77"/>
    <mergeCell ref="W77:Z77"/>
    <mergeCell ref="AD77:AJ77"/>
    <mergeCell ref="F74:H74"/>
    <mergeCell ref="N74:Q74"/>
    <mergeCell ref="S74:U74"/>
    <mergeCell ref="W74:Z74"/>
    <mergeCell ref="AD74:AJ74"/>
    <mergeCell ref="F75:H75"/>
    <mergeCell ref="N75:Q75"/>
    <mergeCell ref="S75:U75"/>
    <mergeCell ref="W75:Z75"/>
    <mergeCell ref="AD75:AJ75"/>
    <mergeCell ref="F72:H72"/>
    <mergeCell ref="N72:Q72"/>
    <mergeCell ref="S72:U72"/>
    <mergeCell ref="W72:Z72"/>
    <mergeCell ref="AD72:AJ72"/>
    <mergeCell ref="F73:H73"/>
    <mergeCell ref="N73:Q73"/>
    <mergeCell ref="S73:U73"/>
    <mergeCell ref="W73:Z73"/>
    <mergeCell ref="AD73:AJ73"/>
    <mergeCell ref="F70:H70"/>
    <mergeCell ref="N70:Q70"/>
    <mergeCell ref="S70:U70"/>
    <mergeCell ref="W70:Z70"/>
    <mergeCell ref="AD70:AJ70"/>
    <mergeCell ref="F71:H71"/>
    <mergeCell ref="N71:Q71"/>
    <mergeCell ref="S71:U71"/>
    <mergeCell ref="W71:Z71"/>
    <mergeCell ref="AD71:AJ71"/>
    <mergeCell ref="F68:H68"/>
    <mergeCell ref="N68:Q68"/>
    <mergeCell ref="S68:U68"/>
    <mergeCell ref="W68:Z68"/>
    <mergeCell ref="AD68:AJ68"/>
    <mergeCell ref="F69:H69"/>
    <mergeCell ref="N69:Q69"/>
    <mergeCell ref="S69:U69"/>
    <mergeCell ref="W69:Z69"/>
    <mergeCell ref="AD69:AJ69"/>
    <mergeCell ref="F66:H66"/>
    <mergeCell ref="N66:Q66"/>
    <mergeCell ref="S66:U66"/>
    <mergeCell ref="W66:Z66"/>
    <mergeCell ref="AD66:AJ66"/>
    <mergeCell ref="F67:H67"/>
    <mergeCell ref="N67:Q67"/>
    <mergeCell ref="S67:U67"/>
    <mergeCell ref="W67:Z67"/>
    <mergeCell ref="AD67:AJ67"/>
    <mergeCell ref="F64:H64"/>
    <mergeCell ref="N64:Q64"/>
    <mergeCell ref="S64:U64"/>
    <mergeCell ref="W64:Z64"/>
    <mergeCell ref="AD64:AJ64"/>
    <mergeCell ref="F65:H65"/>
    <mergeCell ref="N65:Q65"/>
    <mergeCell ref="S65:U65"/>
    <mergeCell ref="W65:Z65"/>
    <mergeCell ref="AD65:AJ65"/>
    <mergeCell ref="F62:H62"/>
    <mergeCell ref="N62:Q62"/>
    <mergeCell ref="S62:U62"/>
    <mergeCell ref="W62:Z62"/>
    <mergeCell ref="AD62:AJ62"/>
    <mergeCell ref="F63:H63"/>
    <mergeCell ref="N63:Q63"/>
    <mergeCell ref="S63:U63"/>
    <mergeCell ref="W63:Z63"/>
    <mergeCell ref="AD63:AJ63"/>
    <mergeCell ref="F60:H60"/>
    <mergeCell ref="N60:Q60"/>
    <mergeCell ref="S60:U60"/>
    <mergeCell ref="W60:Z60"/>
    <mergeCell ref="AD60:AJ60"/>
    <mergeCell ref="F61:H61"/>
    <mergeCell ref="N61:Q61"/>
    <mergeCell ref="S61:U61"/>
    <mergeCell ref="W61:Z61"/>
    <mergeCell ref="AD61:AJ61"/>
    <mergeCell ref="F58:H58"/>
    <mergeCell ref="N58:Q58"/>
    <mergeCell ref="S58:U58"/>
    <mergeCell ref="W58:Z58"/>
    <mergeCell ref="AD58:AJ58"/>
    <mergeCell ref="F59:H59"/>
    <mergeCell ref="N59:Q59"/>
    <mergeCell ref="S59:U59"/>
    <mergeCell ref="W59:Z59"/>
    <mergeCell ref="AD59:AJ59"/>
    <mergeCell ref="F56:H56"/>
    <mergeCell ref="N56:Q56"/>
    <mergeCell ref="S56:U56"/>
    <mergeCell ref="W56:Z56"/>
    <mergeCell ref="AD56:AJ56"/>
    <mergeCell ref="F57:H57"/>
    <mergeCell ref="N57:Q57"/>
    <mergeCell ref="S57:U57"/>
    <mergeCell ref="W57:Z57"/>
    <mergeCell ref="AD57:AJ57"/>
    <mergeCell ref="D47:L47"/>
    <mergeCell ref="N47:R47"/>
    <mergeCell ref="U47:AD47"/>
    <mergeCell ref="AF47:AJ47"/>
    <mergeCell ref="U49:AD49"/>
    <mergeCell ref="AF49:AJ49"/>
    <mergeCell ref="C52:AQ52"/>
    <mergeCell ref="F54:H54"/>
    <mergeCell ref="N54:Q54"/>
    <mergeCell ref="S54:U54"/>
    <mergeCell ref="W54:Z54"/>
    <mergeCell ref="AD54:AJ54"/>
    <mergeCell ref="D45:L45"/>
    <mergeCell ref="N45:R45"/>
    <mergeCell ref="U45:AD45"/>
    <mergeCell ref="AF45:AJ45"/>
    <mergeCell ref="D11:F11"/>
    <mergeCell ref="H11:J11"/>
    <mergeCell ref="U11:Y11"/>
    <mergeCell ref="AA11:AJ11"/>
    <mergeCell ref="D13:F13"/>
    <mergeCell ref="H13:R13"/>
    <mergeCell ref="U13:AB13"/>
    <mergeCell ref="AD13:AJ13"/>
    <mergeCell ref="C15:AQ15"/>
    <mergeCell ref="D17:F17"/>
    <mergeCell ref="H17:N17"/>
    <mergeCell ref="P17:Z17"/>
    <mergeCell ref="AB17:AJ17"/>
    <mergeCell ref="C19:Q19"/>
    <mergeCell ref="S19:AQ19"/>
    <mergeCell ref="D21:AJ22"/>
    <mergeCell ref="C24:X24"/>
    <mergeCell ref="Y24:AQ24"/>
    <mergeCell ref="D26:AJ37"/>
    <mergeCell ref="C39:AQ39"/>
    <mergeCell ref="AG1:AR5"/>
    <mergeCell ref="B5:AF5"/>
    <mergeCell ref="C7:AQ7"/>
    <mergeCell ref="D9:F9"/>
    <mergeCell ref="H9:AB9"/>
    <mergeCell ref="AD9:AJ9"/>
    <mergeCell ref="D43:L43"/>
    <mergeCell ref="N43:R43"/>
    <mergeCell ref="U43:AD43"/>
    <mergeCell ref="AF43:AJ43"/>
    <mergeCell ref="D41:L41"/>
    <mergeCell ref="N41:R41"/>
    <mergeCell ref="U41:AD41"/>
    <mergeCell ref="AF41:AJ41"/>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legacyDrawing r:id="rId2"/>
</worksheet>
</file>

<file path=xl/worksheets/sheet7.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BA10" sqref="BA10"/>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6"/>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420" t="s">
        <v>1746</v>
      </c>
      <c r="AH1" s="421"/>
      <c r="AI1" s="421"/>
      <c r="AJ1" s="421"/>
      <c r="AK1" s="421"/>
      <c r="AL1" s="421"/>
      <c r="AM1" s="421"/>
      <c r="AN1" s="421"/>
      <c r="AO1" s="421"/>
      <c r="AP1" s="421"/>
      <c r="AQ1" s="421"/>
      <c r="AR1" s="422"/>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23"/>
      <c r="AH2" s="424"/>
      <c r="AI2" s="424"/>
      <c r="AJ2" s="424"/>
      <c r="AK2" s="424"/>
      <c r="AL2" s="424"/>
      <c r="AM2" s="424"/>
      <c r="AN2" s="424"/>
      <c r="AO2" s="424"/>
      <c r="AP2" s="424"/>
      <c r="AQ2" s="424"/>
      <c r="AR2" s="425"/>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23"/>
      <c r="AH3" s="424"/>
      <c r="AI3" s="424"/>
      <c r="AJ3" s="424"/>
      <c r="AK3" s="424"/>
      <c r="AL3" s="424"/>
      <c r="AM3" s="424"/>
      <c r="AN3" s="424"/>
      <c r="AO3" s="424"/>
      <c r="AP3" s="424"/>
      <c r="AQ3" s="424"/>
      <c r="AR3" s="425"/>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23"/>
      <c r="AH4" s="424"/>
      <c r="AI4" s="424"/>
      <c r="AJ4" s="424"/>
      <c r="AK4" s="424"/>
      <c r="AL4" s="424"/>
      <c r="AM4" s="424"/>
      <c r="AN4" s="424"/>
      <c r="AO4" s="424"/>
      <c r="AP4" s="424"/>
      <c r="AQ4" s="424"/>
      <c r="AR4" s="425"/>
    </row>
    <row r="5" spans="2:44" ht="24.95" customHeight="1" thickBot="1">
      <c r="B5" s="414" t="s">
        <v>1909</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26"/>
      <c r="AH5" s="427"/>
      <c r="AI5" s="427"/>
      <c r="AJ5" s="427"/>
      <c r="AK5" s="427"/>
      <c r="AL5" s="427"/>
      <c r="AM5" s="427"/>
      <c r="AN5" s="427"/>
      <c r="AO5" s="427"/>
      <c r="AP5" s="427"/>
      <c r="AQ5" s="427"/>
      <c r="AR5" s="428"/>
    </row>
    <row r="6" spans="2:44" ht="3.95" customHeight="1">
      <c r="B6" s="159"/>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0" t="s">
        <v>1725</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2"/>
      <c r="AR7" s="160"/>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416" t="s">
        <v>704</v>
      </c>
      <c r="E9" s="416"/>
      <c r="F9" s="416"/>
      <c r="G9" s="6" t="s">
        <v>1</v>
      </c>
      <c r="H9" s="300"/>
      <c r="I9" s="301"/>
      <c r="J9" s="301"/>
      <c r="K9" s="301"/>
      <c r="L9" s="301"/>
      <c r="M9" s="301"/>
      <c r="N9" s="301"/>
      <c r="O9" s="301"/>
      <c r="P9" s="301"/>
      <c r="Q9" s="301"/>
      <c r="R9" s="301"/>
      <c r="S9" s="301"/>
      <c r="T9" s="301"/>
      <c r="U9" s="301"/>
      <c r="V9" s="301"/>
      <c r="W9" s="301"/>
      <c r="X9" s="301"/>
      <c r="Y9" s="301"/>
      <c r="Z9" s="301"/>
      <c r="AA9" s="301"/>
      <c r="AB9" s="302"/>
      <c r="AC9" s="6" t="s">
        <v>1</v>
      </c>
      <c r="AD9" s="417" t="s">
        <v>1718</v>
      </c>
      <c r="AE9" s="418"/>
      <c r="AF9" s="418"/>
      <c r="AG9" s="418"/>
      <c r="AH9" s="418"/>
      <c r="AI9" s="418"/>
      <c r="AJ9" s="419"/>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7"/>
    </row>
    <row r="11" spans="2:44" ht="15" customHeight="1">
      <c r="B11" s="22"/>
      <c r="C11" s="2"/>
      <c r="D11" s="416" t="s">
        <v>705</v>
      </c>
      <c r="E11" s="416"/>
      <c r="F11" s="416"/>
      <c r="G11" s="6" t="s">
        <v>1</v>
      </c>
      <c r="H11" s="303"/>
      <c r="I11" s="303"/>
      <c r="J11" s="303"/>
      <c r="K11" s="7"/>
      <c r="L11" s="7"/>
      <c r="M11" s="7"/>
      <c r="N11" s="2"/>
      <c r="O11" s="2"/>
      <c r="P11" s="7"/>
      <c r="Q11" s="7"/>
      <c r="R11" s="92"/>
      <c r="S11" s="92"/>
      <c r="T11" s="274" t="s">
        <v>1710</v>
      </c>
      <c r="U11" s="307" t="s">
        <v>1728</v>
      </c>
      <c r="V11" s="308"/>
      <c r="W11" s="308"/>
      <c r="X11" s="308"/>
      <c r="Y11" s="309"/>
      <c r="Z11" s="6" t="s">
        <v>1</v>
      </c>
      <c r="AA11" s="300"/>
      <c r="AB11" s="301"/>
      <c r="AC11" s="301"/>
      <c r="AD11" s="301"/>
      <c r="AE11" s="301"/>
      <c r="AF11" s="301"/>
      <c r="AG11" s="301"/>
      <c r="AH11" s="301"/>
      <c r="AI11" s="301"/>
      <c r="AJ11" s="302"/>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416" t="s">
        <v>706</v>
      </c>
      <c r="E13" s="416"/>
      <c r="F13" s="416"/>
      <c r="G13" s="6" t="s">
        <v>1</v>
      </c>
      <c r="H13" s="300"/>
      <c r="I13" s="301"/>
      <c r="J13" s="301"/>
      <c r="K13" s="301"/>
      <c r="L13" s="301"/>
      <c r="M13" s="301"/>
      <c r="N13" s="301"/>
      <c r="O13" s="301"/>
      <c r="P13" s="301"/>
      <c r="Q13" s="301"/>
      <c r="R13" s="302"/>
      <c r="S13" s="92"/>
      <c r="T13" s="146"/>
      <c r="U13" s="328"/>
      <c r="V13" s="329"/>
      <c r="W13" s="329"/>
      <c r="X13" s="329"/>
      <c r="Y13" s="329"/>
      <c r="Z13" s="329"/>
      <c r="AA13" s="329"/>
      <c r="AB13" s="330"/>
      <c r="AC13" s="6" t="s">
        <v>1</v>
      </c>
      <c r="AD13" s="334" t="s">
        <v>1711</v>
      </c>
      <c r="AE13" s="335"/>
      <c r="AF13" s="335"/>
      <c r="AG13" s="335"/>
      <c r="AH13" s="335"/>
      <c r="AI13" s="335"/>
      <c r="AJ13" s="336"/>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1"/>
      <c r="C15" s="310" t="s">
        <v>644</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2"/>
      <c r="AR15" s="160"/>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07" t="s">
        <v>1743</v>
      </c>
      <c r="E17" s="308"/>
      <c r="F17" s="309"/>
      <c r="G17" s="6" t="s">
        <v>1</v>
      </c>
      <c r="H17" s="300"/>
      <c r="I17" s="301"/>
      <c r="J17" s="301"/>
      <c r="K17" s="301"/>
      <c r="L17" s="301"/>
      <c r="M17" s="301"/>
      <c r="N17" s="302"/>
      <c r="O17" s="92"/>
      <c r="P17" s="300"/>
      <c r="Q17" s="301"/>
      <c r="R17" s="301"/>
      <c r="S17" s="301"/>
      <c r="T17" s="301"/>
      <c r="U17" s="301"/>
      <c r="V17" s="301"/>
      <c r="W17" s="301"/>
      <c r="X17" s="301"/>
      <c r="Y17" s="301"/>
      <c r="Z17" s="302"/>
      <c r="AA17" s="92"/>
      <c r="AB17" s="300"/>
      <c r="AC17" s="301"/>
      <c r="AD17" s="301"/>
      <c r="AE17" s="301"/>
      <c r="AF17" s="301"/>
      <c r="AG17" s="301"/>
      <c r="AH17" s="301"/>
      <c r="AI17" s="301"/>
      <c r="AJ17" s="302"/>
      <c r="AK17" s="2"/>
      <c r="AL17" s="2"/>
      <c r="AM17" s="2"/>
      <c r="AN17" s="2"/>
      <c r="AO17" s="2"/>
      <c r="AP17" s="2"/>
      <c r="AQ17" s="2"/>
      <c r="AR17" s="3"/>
      <c r="AV17" s="158"/>
      <c r="AW17" s="158"/>
      <c r="AX17" s="158"/>
      <c r="AY17" s="158"/>
      <c r="AZ17" s="158"/>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8"/>
      <c r="AW18" s="158"/>
      <c r="AX18" s="158"/>
      <c r="AY18" s="158"/>
      <c r="AZ18" s="158"/>
    </row>
    <row r="19" spans="2:52" ht="17.100000000000001" customHeight="1">
      <c r="B19" s="22"/>
      <c r="C19" s="310" t="s">
        <v>1509</v>
      </c>
      <c r="D19" s="311"/>
      <c r="E19" s="311"/>
      <c r="F19" s="311"/>
      <c r="G19" s="311"/>
      <c r="H19" s="311"/>
      <c r="I19" s="311"/>
      <c r="J19" s="311"/>
      <c r="K19" s="311"/>
      <c r="L19" s="311"/>
      <c r="M19" s="311"/>
      <c r="N19" s="311"/>
      <c r="O19" s="311"/>
      <c r="P19" s="311"/>
      <c r="Q19" s="311"/>
      <c r="R19" s="117"/>
      <c r="S19" s="435" t="s">
        <v>1719</v>
      </c>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6"/>
      <c r="AR19" s="162"/>
      <c r="AS19" s="176"/>
      <c r="AT19" s="1" t="s">
        <v>1510</v>
      </c>
      <c r="AV19" s="158" t="s">
        <v>98</v>
      </c>
      <c r="AW19" s="158" t="s">
        <v>98</v>
      </c>
      <c r="AX19" s="158"/>
      <c r="AY19" s="158"/>
      <c r="AZ19" s="158"/>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8"/>
      <c r="AW20" s="158"/>
      <c r="AX20" s="158"/>
      <c r="AY20" s="158"/>
      <c r="AZ20" s="158"/>
    </row>
    <row r="21" spans="2:52" ht="15" customHeight="1">
      <c r="B21" s="22"/>
      <c r="C21" s="21"/>
      <c r="D21" s="408"/>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10"/>
      <c r="AK21" s="2"/>
      <c r="AL21" s="2"/>
      <c r="AM21" s="2"/>
      <c r="AN21" s="2"/>
      <c r="AO21" s="2"/>
      <c r="AP21" s="2"/>
      <c r="AQ21" s="2"/>
      <c r="AR21" s="3"/>
      <c r="AV21" s="158"/>
      <c r="AW21" s="158"/>
      <c r="AX21" s="158"/>
      <c r="AY21" s="158"/>
      <c r="AZ21" s="158"/>
    </row>
    <row r="22" spans="2:52" ht="15" customHeight="1">
      <c r="B22" s="22"/>
      <c r="C22" s="21"/>
      <c r="D22" s="411"/>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3"/>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0" t="s">
        <v>1727</v>
      </c>
      <c r="D24" s="311"/>
      <c r="E24" s="311"/>
      <c r="F24" s="311"/>
      <c r="G24" s="311"/>
      <c r="H24" s="311"/>
      <c r="I24" s="311"/>
      <c r="J24" s="311"/>
      <c r="K24" s="311"/>
      <c r="L24" s="311"/>
      <c r="M24" s="311"/>
      <c r="N24" s="311"/>
      <c r="O24" s="311"/>
      <c r="P24" s="311"/>
      <c r="Q24" s="311"/>
      <c r="R24" s="311"/>
      <c r="S24" s="311"/>
      <c r="T24" s="311"/>
      <c r="U24" s="311"/>
      <c r="V24" s="311"/>
      <c r="W24" s="311"/>
      <c r="X24" s="311"/>
      <c r="Y24" s="435" t="s">
        <v>1735</v>
      </c>
      <c r="Z24" s="435"/>
      <c r="AA24" s="435"/>
      <c r="AB24" s="435"/>
      <c r="AC24" s="435"/>
      <c r="AD24" s="435"/>
      <c r="AE24" s="435"/>
      <c r="AF24" s="435"/>
      <c r="AG24" s="435"/>
      <c r="AH24" s="435"/>
      <c r="AI24" s="435"/>
      <c r="AJ24" s="435"/>
      <c r="AK24" s="435"/>
      <c r="AL24" s="435"/>
      <c r="AM24" s="435"/>
      <c r="AN24" s="435"/>
      <c r="AO24" s="435"/>
      <c r="AP24" s="435"/>
      <c r="AQ24" s="436"/>
      <c r="AR24" s="162"/>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3"/>
      <c r="C26" s="21"/>
      <c r="D26" s="386"/>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8"/>
      <c r="AK26" s="2"/>
      <c r="AL26" s="2"/>
      <c r="AM26" s="2"/>
      <c r="AN26" s="2"/>
      <c r="AO26" s="2"/>
      <c r="AP26" s="2"/>
      <c r="AQ26" s="2"/>
      <c r="AR26" s="3"/>
    </row>
    <row r="27" spans="2:52" ht="15" customHeight="1">
      <c r="B27" s="163"/>
      <c r="C27" s="21"/>
      <c r="D27" s="389"/>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1"/>
      <c r="AK27" s="2"/>
      <c r="AL27" s="2"/>
      <c r="AM27" s="2"/>
      <c r="AN27" s="2"/>
      <c r="AO27" s="2"/>
      <c r="AP27" s="2"/>
      <c r="AQ27" s="2"/>
      <c r="AR27" s="3"/>
    </row>
    <row r="28" spans="2:52" ht="15" customHeight="1">
      <c r="B28" s="163"/>
      <c r="C28" s="21"/>
      <c r="D28" s="389"/>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1"/>
      <c r="AK28" s="2"/>
      <c r="AL28" s="2"/>
      <c r="AM28" s="2"/>
      <c r="AN28" s="2"/>
      <c r="AO28" s="2"/>
      <c r="AP28" s="2"/>
      <c r="AQ28" s="2"/>
      <c r="AR28" s="3"/>
    </row>
    <row r="29" spans="2:52" ht="15" customHeight="1">
      <c r="B29" s="163"/>
      <c r="C29" s="21"/>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1"/>
      <c r="AK29" s="2"/>
      <c r="AL29" s="2"/>
      <c r="AM29" s="2"/>
      <c r="AN29" s="2"/>
      <c r="AO29" s="2"/>
      <c r="AP29" s="2"/>
      <c r="AQ29" s="2"/>
      <c r="AR29" s="3"/>
    </row>
    <row r="30" spans="2:52" ht="15" customHeight="1">
      <c r="B30" s="163"/>
      <c r="C30" s="21"/>
      <c r="D30" s="389"/>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1"/>
      <c r="AK30" s="2"/>
      <c r="AL30" s="2"/>
      <c r="AM30" s="2"/>
      <c r="AN30" s="2"/>
      <c r="AO30" s="2"/>
      <c r="AP30" s="2"/>
      <c r="AQ30" s="2"/>
      <c r="AR30" s="3"/>
    </row>
    <row r="31" spans="2:52" ht="15" customHeight="1">
      <c r="B31" s="163"/>
      <c r="C31" s="21"/>
      <c r="D31" s="389"/>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1"/>
      <c r="AK31" s="2"/>
      <c r="AL31" s="2"/>
      <c r="AM31" s="2"/>
      <c r="AN31" s="2"/>
      <c r="AO31" s="2"/>
      <c r="AP31" s="2"/>
      <c r="AQ31" s="2"/>
      <c r="AR31" s="3"/>
    </row>
    <row r="32" spans="2:52" ht="15" customHeight="1">
      <c r="B32" s="163"/>
      <c r="C32" s="21"/>
      <c r="D32" s="389"/>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1"/>
      <c r="AK32" s="2"/>
      <c r="AL32" s="2"/>
      <c r="AM32" s="2"/>
      <c r="AN32" s="2"/>
      <c r="AO32" s="2"/>
      <c r="AP32" s="2"/>
      <c r="AQ32" s="2"/>
      <c r="AR32" s="3"/>
    </row>
    <row r="33" spans="2:44" ht="15" customHeight="1">
      <c r="B33" s="163"/>
      <c r="C33" s="21"/>
      <c r="D33" s="389"/>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1"/>
      <c r="AK33" s="2"/>
      <c r="AL33" s="2"/>
      <c r="AM33" s="2"/>
      <c r="AN33" s="2"/>
      <c r="AO33" s="2"/>
      <c r="AP33" s="2"/>
      <c r="AQ33" s="2"/>
      <c r="AR33" s="3"/>
    </row>
    <row r="34" spans="2:44" ht="15" customHeight="1">
      <c r="B34" s="163"/>
      <c r="C34" s="21"/>
      <c r="D34" s="389"/>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2"/>
      <c r="AL34" s="2"/>
      <c r="AM34" s="2"/>
      <c r="AN34" s="2"/>
      <c r="AO34" s="2"/>
      <c r="AP34" s="2"/>
      <c r="AQ34" s="2"/>
      <c r="AR34" s="3"/>
    </row>
    <row r="35" spans="2:44" ht="15" customHeight="1">
      <c r="B35" s="163"/>
      <c r="C35" s="21"/>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1"/>
      <c r="AK35" s="2"/>
      <c r="AL35" s="2"/>
      <c r="AM35" s="2"/>
      <c r="AN35" s="2"/>
      <c r="AO35" s="2"/>
      <c r="AP35" s="2"/>
      <c r="AQ35" s="2"/>
      <c r="AR35" s="3"/>
    </row>
    <row r="36" spans="2:44" ht="15" customHeight="1">
      <c r="B36" s="163"/>
      <c r="C36" s="21"/>
      <c r="D36" s="389"/>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1"/>
      <c r="AK36" s="2"/>
      <c r="AL36" s="2"/>
      <c r="AM36" s="2"/>
      <c r="AN36" s="2"/>
      <c r="AO36" s="2"/>
      <c r="AP36" s="2"/>
      <c r="AQ36" s="2"/>
      <c r="AR36" s="3"/>
    </row>
    <row r="37" spans="2:44" ht="15" customHeight="1">
      <c r="B37" s="163"/>
      <c r="C37" s="21"/>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0" t="s">
        <v>1734</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2"/>
      <c r="AR39" s="164"/>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95" t="s">
        <v>1729</v>
      </c>
      <c r="E41" s="396"/>
      <c r="F41" s="396"/>
      <c r="G41" s="396"/>
      <c r="H41" s="396"/>
      <c r="I41" s="396"/>
      <c r="J41" s="396"/>
      <c r="K41" s="396"/>
      <c r="L41" s="397"/>
      <c r="M41" s="6" t="s">
        <v>1</v>
      </c>
      <c r="N41" s="342"/>
      <c r="O41" s="343"/>
      <c r="P41" s="343"/>
      <c r="Q41" s="343"/>
      <c r="R41" s="344"/>
      <c r="S41" s="92"/>
      <c r="T41" s="92" t="s">
        <v>718</v>
      </c>
      <c r="U41" s="395" t="s">
        <v>1733</v>
      </c>
      <c r="V41" s="396"/>
      <c r="W41" s="396"/>
      <c r="X41" s="396"/>
      <c r="Y41" s="396"/>
      <c r="Z41" s="396"/>
      <c r="AA41" s="396"/>
      <c r="AB41" s="396"/>
      <c r="AC41" s="396"/>
      <c r="AD41" s="397"/>
      <c r="AE41" s="6" t="s">
        <v>1</v>
      </c>
      <c r="AF41" s="405" t="str">
        <f>IF(COUNTBLANK(AF43)+COUNTBLANK(AF45)+COUNTBLANK(AF47)=3,"",SUM(AF43,AF45,AF47))</f>
        <v/>
      </c>
      <c r="AG41" s="406"/>
      <c r="AH41" s="406"/>
      <c r="AI41" s="406"/>
      <c r="AJ41" s="407"/>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395" t="s">
        <v>1730</v>
      </c>
      <c r="E43" s="396"/>
      <c r="F43" s="396"/>
      <c r="G43" s="396"/>
      <c r="H43" s="396"/>
      <c r="I43" s="396"/>
      <c r="J43" s="396"/>
      <c r="K43" s="396"/>
      <c r="L43" s="397"/>
      <c r="M43" s="6" t="s">
        <v>1</v>
      </c>
      <c r="N43" s="342"/>
      <c r="O43" s="343"/>
      <c r="P43" s="343"/>
      <c r="Q43" s="343"/>
      <c r="R43" s="344"/>
      <c r="S43" s="92"/>
      <c r="T43" s="153" t="s">
        <v>715</v>
      </c>
      <c r="U43" s="395" t="s">
        <v>1832</v>
      </c>
      <c r="V43" s="396"/>
      <c r="W43" s="396"/>
      <c r="X43" s="396"/>
      <c r="Y43" s="396"/>
      <c r="Z43" s="396"/>
      <c r="AA43" s="396"/>
      <c r="AB43" s="396"/>
      <c r="AC43" s="396"/>
      <c r="AD43" s="397"/>
      <c r="AE43" s="6" t="s">
        <v>1</v>
      </c>
      <c r="AF43" s="342"/>
      <c r="AG43" s="343"/>
      <c r="AH43" s="343"/>
      <c r="AI43" s="343"/>
      <c r="AJ43" s="344"/>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5"/>
      <c r="C45" s="5"/>
      <c r="D45" s="395" t="s">
        <v>1731</v>
      </c>
      <c r="E45" s="396"/>
      <c r="F45" s="396"/>
      <c r="G45" s="396"/>
      <c r="H45" s="396"/>
      <c r="I45" s="396"/>
      <c r="J45" s="396"/>
      <c r="K45" s="396"/>
      <c r="L45" s="397"/>
      <c r="M45" s="6" t="s">
        <v>1</v>
      </c>
      <c r="N45" s="342"/>
      <c r="O45" s="343"/>
      <c r="P45" s="343"/>
      <c r="Q45" s="343"/>
      <c r="R45" s="344"/>
      <c r="S45" s="92"/>
      <c r="T45" s="153" t="s">
        <v>716</v>
      </c>
      <c r="U45" s="395" t="s">
        <v>1833</v>
      </c>
      <c r="V45" s="396"/>
      <c r="W45" s="396"/>
      <c r="X45" s="396"/>
      <c r="Y45" s="396"/>
      <c r="Z45" s="396"/>
      <c r="AA45" s="396"/>
      <c r="AB45" s="396"/>
      <c r="AC45" s="396"/>
      <c r="AD45" s="397"/>
      <c r="AE45" s="6" t="s">
        <v>1</v>
      </c>
      <c r="AF45" s="342"/>
      <c r="AG45" s="343"/>
      <c r="AH45" s="343"/>
      <c r="AI45" s="343"/>
      <c r="AJ45" s="344"/>
      <c r="AK45" s="2"/>
      <c r="AL45" s="2"/>
      <c r="AM45" s="2"/>
      <c r="AN45" s="2"/>
      <c r="AO45" s="2"/>
      <c r="AP45" s="2"/>
      <c r="AQ45" s="2"/>
      <c r="AR45" s="3"/>
    </row>
    <row r="46" spans="2:44" ht="3.95" customHeight="1">
      <c r="B46" s="165"/>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395" t="s">
        <v>1732</v>
      </c>
      <c r="E47" s="396"/>
      <c r="F47" s="396"/>
      <c r="G47" s="396"/>
      <c r="H47" s="396"/>
      <c r="I47" s="396"/>
      <c r="J47" s="396"/>
      <c r="K47" s="396"/>
      <c r="L47" s="397"/>
      <c r="M47" s="6" t="s">
        <v>1</v>
      </c>
      <c r="N47" s="342"/>
      <c r="O47" s="343"/>
      <c r="P47" s="343"/>
      <c r="Q47" s="343"/>
      <c r="R47" s="344"/>
      <c r="S47" s="92"/>
      <c r="T47" s="153" t="s">
        <v>717</v>
      </c>
      <c r="U47" s="395" t="s">
        <v>1834</v>
      </c>
      <c r="V47" s="396"/>
      <c r="W47" s="396"/>
      <c r="X47" s="396"/>
      <c r="Y47" s="396"/>
      <c r="Z47" s="396"/>
      <c r="AA47" s="396"/>
      <c r="AB47" s="396"/>
      <c r="AC47" s="396"/>
      <c r="AD47" s="397"/>
      <c r="AE47" s="6" t="s">
        <v>1</v>
      </c>
      <c r="AF47" s="342"/>
      <c r="AG47" s="343"/>
      <c r="AH47" s="343"/>
      <c r="AI47" s="343"/>
      <c r="AJ47" s="344"/>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4" t="s">
        <v>1493</v>
      </c>
      <c r="U49" s="395" t="s">
        <v>1807</v>
      </c>
      <c r="V49" s="396"/>
      <c r="W49" s="396"/>
      <c r="X49" s="396"/>
      <c r="Y49" s="396"/>
      <c r="Z49" s="396"/>
      <c r="AA49" s="396"/>
      <c r="AB49" s="396"/>
      <c r="AC49" s="396"/>
      <c r="AD49" s="397"/>
      <c r="AE49" s="6" t="s">
        <v>1</v>
      </c>
      <c r="AF49" s="405" t="str">
        <f>IF(COUNTBLANK(N41)+COUNTBLANK(N43)+COUNTBLANK(N45)+COUNTBLANK(N47)+COUNTBLANK(AF41)=5,"",SUM(N41,N43,N45,N47,AF41))</f>
        <v/>
      </c>
      <c r="AG49" s="406"/>
      <c r="AH49" s="406"/>
      <c r="AI49" s="406"/>
      <c r="AJ49" s="407"/>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6"/>
      <c r="C52" s="310" t="s">
        <v>1712</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2"/>
      <c r="AR52" s="160"/>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7" t="s">
        <v>1715</v>
      </c>
      <c r="E54" s="98"/>
      <c r="F54" s="306" t="s">
        <v>722</v>
      </c>
      <c r="G54" s="306"/>
      <c r="H54" s="306"/>
      <c r="I54" s="92"/>
      <c r="J54" s="145" t="s">
        <v>1713</v>
      </c>
      <c r="K54" s="92"/>
      <c r="L54" s="148" t="s">
        <v>626</v>
      </c>
      <c r="M54" s="92"/>
      <c r="N54" s="399" t="s">
        <v>629</v>
      </c>
      <c r="O54" s="400"/>
      <c r="P54" s="400"/>
      <c r="Q54" s="401"/>
      <c r="R54" s="155"/>
      <c r="S54" s="437" t="s">
        <v>628</v>
      </c>
      <c r="T54" s="438"/>
      <c r="U54" s="439"/>
      <c r="V54" s="2"/>
      <c r="W54" s="307" t="s">
        <v>6</v>
      </c>
      <c r="X54" s="308"/>
      <c r="Y54" s="308"/>
      <c r="Z54" s="309"/>
      <c r="AA54" s="98"/>
      <c r="AB54" s="147" t="s">
        <v>627</v>
      </c>
      <c r="AC54" s="98"/>
      <c r="AD54" s="429" t="s">
        <v>1716</v>
      </c>
      <c r="AE54" s="430"/>
      <c r="AF54" s="430"/>
      <c r="AG54" s="430"/>
      <c r="AH54" s="430"/>
      <c r="AI54" s="430"/>
      <c r="AJ54" s="431"/>
      <c r="AK54" s="24"/>
      <c r="AL54" s="24"/>
      <c r="AM54" s="24"/>
      <c r="AN54" s="24"/>
      <c r="AO54" s="24"/>
      <c r="AP54" s="24"/>
      <c r="AQ54" s="24"/>
      <c r="AR54" s="167"/>
      <c r="AS54" s="2"/>
    </row>
    <row r="55" spans="1:46" ht="3.95" customHeight="1">
      <c r="B55" s="22"/>
      <c r="C55" s="2"/>
      <c r="D55" s="277"/>
      <c r="E55" s="277"/>
      <c r="F55" s="277"/>
      <c r="G55" s="277"/>
      <c r="H55" s="277"/>
      <c r="I55" s="278"/>
      <c r="J55" s="278"/>
      <c r="K55" s="278"/>
      <c r="L55" s="278"/>
      <c r="M55" s="278"/>
      <c r="N55" s="278"/>
      <c r="O55" s="278"/>
      <c r="P55" s="278"/>
      <c r="Q55" s="7"/>
      <c r="R55" s="155"/>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80"/>
    </row>
    <row r="56" spans="1:46" ht="15" customHeight="1">
      <c r="A56" s="226">
        <f t="shared" ref="A56:A107" si="0">IF(OR(S56="Doc.",S56="MAA, Doc.",S56="MAB, Doc."),A55+1,A55)</f>
        <v>0</v>
      </c>
      <c r="B56" s="22"/>
      <c r="C56" s="2"/>
      <c r="D56" s="229"/>
      <c r="E56" s="12"/>
      <c r="F56" s="432" t="str">
        <f>IF(H13=""," Chef d'équipe",H13)</f>
        <v xml:space="preserve"> Chef d'équipe</v>
      </c>
      <c r="G56" s="433"/>
      <c r="H56" s="434"/>
      <c r="I56" s="177"/>
      <c r="J56" s="275" t="str">
        <f>IF(U13=""," رئيس فرقة البحث",U13)</f>
        <v xml:space="preserve"> رئيس فرقة البحث</v>
      </c>
      <c r="K56" s="177"/>
      <c r="L56" s="235"/>
      <c r="M56" s="177"/>
      <c r="N56" s="372"/>
      <c r="O56" s="373"/>
      <c r="P56" s="373"/>
      <c r="Q56" s="374"/>
      <c r="R56" s="179"/>
      <c r="S56" s="372"/>
      <c r="T56" s="373"/>
      <c r="U56" s="374"/>
      <c r="V56" s="278"/>
      <c r="W56" s="372"/>
      <c r="X56" s="373"/>
      <c r="Y56" s="373"/>
      <c r="Z56" s="374"/>
      <c r="AA56" s="12"/>
      <c r="AB56" s="276"/>
      <c r="AC56" s="12"/>
      <c r="AD56" s="402"/>
      <c r="AE56" s="403"/>
      <c r="AF56" s="403"/>
      <c r="AG56" s="403"/>
      <c r="AH56" s="403"/>
      <c r="AI56" s="403"/>
      <c r="AJ56" s="404"/>
      <c r="AK56" s="2"/>
      <c r="AL56" s="2"/>
      <c r="AM56" s="2"/>
      <c r="AN56" s="2"/>
      <c r="AO56" s="2"/>
      <c r="AP56" s="2"/>
      <c r="AQ56" s="2"/>
      <c r="AR56" s="3"/>
      <c r="AS56" s="2"/>
      <c r="AT56" s="181">
        <f>AT55+1</f>
        <v>1</v>
      </c>
    </row>
    <row r="57" spans="1:46" ht="15" customHeight="1">
      <c r="A57" s="226">
        <f t="shared" si="0"/>
        <v>0</v>
      </c>
      <c r="B57" s="22"/>
      <c r="C57" s="2"/>
      <c r="D57" s="229"/>
      <c r="E57" s="12"/>
      <c r="F57" s="371"/>
      <c r="G57" s="371"/>
      <c r="H57" s="371"/>
      <c r="I57" s="177"/>
      <c r="J57" s="234"/>
      <c r="K57" s="177"/>
      <c r="L57" s="235"/>
      <c r="M57" s="177"/>
      <c r="N57" s="372"/>
      <c r="O57" s="373"/>
      <c r="P57" s="373"/>
      <c r="Q57" s="374"/>
      <c r="R57" s="179"/>
      <c r="S57" s="372"/>
      <c r="T57" s="373"/>
      <c r="U57" s="374"/>
      <c r="V57" s="278"/>
      <c r="W57" s="372"/>
      <c r="X57" s="373"/>
      <c r="Y57" s="373"/>
      <c r="Z57" s="374"/>
      <c r="AA57" s="12"/>
      <c r="AB57" s="276"/>
      <c r="AC57" s="12"/>
      <c r="AD57" s="398"/>
      <c r="AE57" s="379"/>
      <c r="AF57" s="379"/>
      <c r="AG57" s="379"/>
      <c r="AH57" s="379"/>
      <c r="AI57" s="379"/>
      <c r="AJ57" s="380"/>
      <c r="AK57" s="2"/>
      <c r="AL57" s="2"/>
      <c r="AM57" s="2"/>
      <c r="AN57" s="2"/>
      <c r="AO57" s="2"/>
      <c r="AP57" s="2"/>
      <c r="AQ57" s="2"/>
      <c r="AR57" s="3"/>
      <c r="AS57" s="2"/>
      <c r="AT57" s="181">
        <f t="shared" ref="AT57:AT108" si="1">AT56+1</f>
        <v>2</v>
      </c>
    </row>
    <row r="58" spans="1:46" ht="15" customHeight="1">
      <c r="A58" s="226">
        <f t="shared" si="0"/>
        <v>0</v>
      </c>
      <c r="B58" s="22"/>
      <c r="C58" s="2"/>
      <c r="D58" s="229"/>
      <c r="E58" s="277"/>
      <c r="F58" s="371"/>
      <c r="G58" s="371"/>
      <c r="H58" s="371"/>
      <c r="I58" s="177"/>
      <c r="J58" s="234"/>
      <c r="K58" s="177"/>
      <c r="L58" s="235"/>
      <c r="M58" s="177"/>
      <c r="N58" s="372"/>
      <c r="O58" s="373"/>
      <c r="P58" s="373"/>
      <c r="Q58" s="374"/>
      <c r="R58" s="179"/>
      <c r="S58" s="372"/>
      <c r="T58" s="373"/>
      <c r="U58" s="374"/>
      <c r="V58" s="278"/>
      <c r="W58" s="372"/>
      <c r="X58" s="373"/>
      <c r="Y58" s="373"/>
      <c r="Z58" s="374"/>
      <c r="AA58" s="12"/>
      <c r="AB58" s="276"/>
      <c r="AC58" s="12"/>
      <c r="AD58" s="378"/>
      <c r="AE58" s="379"/>
      <c r="AF58" s="379"/>
      <c r="AG58" s="379"/>
      <c r="AH58" s="379"/>
      <c r="AI58" s="379"/>
      <c r="AJ58" s="380"/>
      <c r="AK58" s="2"/>
      <c r="AL58" s="2"/>
      <c r="AM58" s="2"/>
      <c r="AN58" s="2"/>
      <c r="AO58" s="2"/>
      <c r="AP58" s="2"/>
      <c r="AQ58" s="2"/>
      <c r="AR58" s="3"/>
      <c r="AS58" s="2"/>
      <c r="AT58" s="181">
        <f t="shared" si="1"/>
        <v>3</v>
      </c>
    </row>
    <row r="59" spans="1:46" ht="15" customHeight="1">
      <c r="A59" s="226">
        <f t="shared" si="0"/>
        <v>0</v>
      </c>
      <c r="B59" s="22"/>
      <c r="C59" s="2"/>
      <c r="D59" s="229"/>
      <c r="E59" s="277"/>
      <c r="F59" s="371"/>
      <c r="G59" s="371"/>
      <c r="H59" s="371"/>
      <c r="I59" s="177"/>
      <c r="J59" s="234"/>
      <c r="K59" s="177"/>
      <c r="L59" s="235"/>
      <c r="M59" s="177"/>
      <c r="N59" s="372"/>
      <c r="O59" s="373"/>
      <c r="P59" s="373"/>
      <c r="Q59" s="374"/>
      <c r="R59" s="179"/>
      <c r="S59" s="372"/>
      <c r="T59" s="373"/>
      <c r="U59" s="374"/>
      <c r="V59" s="278"/>
      <c r="W59" s="372"/>
      <c r="X59" s="373"/>
      <c r="Y59" s="373"/>
      <c r="Z59" s="374"/>
      <c r="AA59" s="12"/>
      <c r="AB59" s="276"/>
      <c r="AC59" s="12"/>
      <c r="AD59" s="378"/>
      <c r="AE59" s="379"/>
      <c r="AF59" s="379"/>
      <c r="AG59" s="379"/>
      <c r="AH59" s="379"/>
      <c r="AI59" s="379"/>
      <c r="AJ59" s="380"/>
      <c r="AK59" s="2"/>
      <c r="AL59" s="2"/>
      <c r="AM59" s="2"/>
      <c r="AN59" s="2"/>
      <c r="AO59" s="2"/>
      <c r="AP59" s="2"/>
      <c r="AQ59" s="2"/>
      <c r="AR59" s="3"/>
      <c r="AS59" s="2"/>
      <c r="AT59" s="181">
        <f t="shared" si="1"/>
        <v>4</v>
      </c>
    </row>
    <row r="60" spans="1:46" ht="15" customHeight="1">
      <c r="A60" s="226">
        <f t="shared" si="0"/>
        <v>0</v>
      </c>
      <c r="B60" s="22"/>
      <c r="C60" s="2"/>
      <c r="D60" s="229"/>
      <c r="E60" s="277"/>
      <c r="F60" s="371"/>
      <c r="G60" s="371"/>
      <c r="H60" s="371"/>
      <c r="I60" s="177"/>
      <c r="J60" s="234"/>
      <c r="K60" s="177"/>
      <c r="L60" s="235"/>
      <c r="M60" s="177"/>
      <c r="N60" s="372"/>
      <c r="O60" s="373"/>
      <c r="P60" s="373"/>
      <c r="Q60" s="374"/>
      <c r="R60" s="179"/>
      <c r="S60" s="372"/>
      <c r="T60" s="373"/>
      <c r="U60" s="374"/>
      <c r="V60" s="278"/>
      <c r="W60" s="372"/>
      <c r="X60" s="373"/>
      <c r="Y60" s="373"/>
      <c r="Z60" s="374"/>
      <c r="AA60" s="12"/>
      <c r="AB60" s="276"/>
      <c r="AC60" s="12"/>
      <c r="AD60" s="378"/>
      <c r="AE60" s="379"/>
      <c r="AF60" s="379"/>
      <c r="AG60" s="379"/>
      <c r="AH60" s="379"/>
      <c r="AI60" s="379"/>
      <c r="AJ60" s="380"/>
      <c r="AK60" s="2"/>
      <c r="AL60" s="2"/>
      <c r="AM60" s="2"/>
      <c r="AN60" s="2"/>
      <c r="AO60" s="2"/>
      <c r="AP60" s="2"/>
      <c r="AQ60" s="2"/>
      <c r="AR60" s="3"/>
      <c r="AS60" s="2"/>
      <c r="AT60" s="181">
        <f t="shared" si="1"/>
        <v>5</v>
      </c>
    </row>
    <row r="61" spans="1:46" ht="15" customHeight="1">
      <c r="A61" s="226">
        <f t="shared" si="0"/>
        <v>0</v>
      </c>
      <c r="B61" s="22"/>
      <c r="C61" s="2"/>
      <c r="D61" s="229"/>
      <c r="E61" s="277"/>
      <c r="F61" s="371"/>
      <c r="G61" s="371"/>
      <c r="H61" s="371"/>
      <c r="I61" s="177"/>
      <c r="J61" s="234"/>
      <c r="K61" s="177"/>
      <c r="L61" s="235"/>
      <c r="M61" s="177"/>
      <c r="N61" s="372"/>
      <c r="O61" s="373"/>
      <c r="P61" s="373"/>
      <c r="Q61" s="374"/>
      <c r="R61" s="179"/>
      <c r="S61" s="372"/>
      <c r="T61" s="373"/>
      <c r="U61" s="374"/>
      <c r="V61" s="278"/>
      <c r="W61" s="372"/>
      <c r="X61" s="373"/>
      <c r="Y61" s="373"/>
      <c r="Z61" s="374"/>
      <c r="AA61" s="12"/>
      <c r="AB61" s="276"/>
      <c r="AC61" s="12"/>
      <c r="AD61" s="378"/>
      <c r="AE61" s="379"/>
      <c r="AF61" s="379"/>
      <c r="AG61" s="379"/>
      <c r="AH61" s="379"/>
      <c r="AI61" s="379"/>
      <c r="AJ61" s="380"/>
      <c r="AK61" s="2"/>
      <c r="AL61" s="2"/>
      <c r="AM61" s="2"/>
      <c r="AN61" s="2"/>
      <c r="AO61" s="2"/>
      <c r="AP61" s="2"/>
      <c r="AQ61" s="2"/>
      <c r="AR61" s="3"/>
      <c r="AS61" s="2"/>
      <c r="AT61" s="181">
        <f t="shared" si="1"/>
        <v>6</v>
      </c>
    </row>
    <row r="62" spans="1:46" ht="15" customHeight="1">
      <c r="A62" s="226">
        <f t="shared" si="0"/>
        <v>0</v>
      </c>
      <c r="B62" s="22"/>
      <c r="C62" s="2"/>
      <c r="D62" s="229"/>
      <c r="E62" s="277"/>
      <c r="F62" s="371"/>
      <c r="G62" s="371"/>
      <c r="H62" s="371"/>
      <c r="I62" s="177"/>
      <c r="J62" s="234"/>
      <c r="K62" s="177"/>
      <c r="L62" s="235"/>
      <c r="M62" s="177"/>
      <c r="N62" s="372"/>
      <c r="O62" s="373"/>
      <c r="P62" s="373"/>
      <c r="Q62" s="374"/>
      <c r="R62" s="179"/>
      <c r="S62" s="372"/>
      <c r="T62" s="373"/>
      <c r="U62" s="374"/>
      <c r="V62" s="278"/>
      <c r="W62" s="372"/>
      <c r="X62" s="373"/>
      <c r="Y62" s="373"/>
      <c r="Z62" s="374"/>
      <c r="AA62" s="12"/>
      <c r="AB62" s="276"/>
      <c r="AC62" s="12"/>
      <c r="AD62" s="378"/>
      <c r="AE62" s="379"/>
      <c r="AF62" s="379"/>
      <c r="AG62" s="379"/>
      <c r="AH62" s="379"/>
      <c r="AI62" s="379"/>
      <c r="AJ62" s="380"/>
      <c r="AK62" s="2"/>
      <c r="AL62" s="2"/>
      <c r="AM62" s="2"/>
      <c r="AN62" s="2"/>
      <c r="AO62" s="2"/>
      <c r="AP62" s="2"/>
      <c r="AQ62" s="2"/>
      <c r="AR62" s="3"/>
      <c r="AS62" s="2"/>
      <c r="AT62" s="181">
        <f t="shared" si="1"/>
        <v>7</v>
      </c>
    </row>
    <row r="63" spans="1:46" ht="15" customHeight="1">
      <c r="A63" s="226">
        <f t="shared" si="0"/>
        <v>0</v>
      </c>
      <c r="B63" s="22"/>
      <c r="C63" s="2"/>
      <c r="D63" s="229"/>
      <c r="E63" s="277"/>
      <c r="F63" s="371"/>
      <c r="G63" s="371"/>
      <c r="H63" s="371"/>
      <c r="I63" s="177"/>
      <c r="J63" s="234"/>
      <c r="K63" s="177"/>
      <c r="L63" s="235"/>
      <c r="M63" s="177"/>
      <c r="N63" s="372"/>
      <c r="O63" s="373"/>
      <c r="P63" s="373"/>
      <c r="Q63" s="374"/>
      <c r="R63" s="179"/>
      <c r="S63" s="372"/>
      <c r="T63" s="373"/>
      <c r="U63" s="374"/>
      <c r="V63" s="278"/>
      <c r="W63" s="372"/>
      <c r="X63" s="373"/>
      <c r="Y63" s="373"/>
      <c r="Z63" s="374"/>
      <c r="AA63" s="12"/>
      <c r="AB63" s="276"/>
      <c r="AC63" s="12"/>
      <c r="AD63" s="378"/>
      <c r="AE63" s="379"/>
      <c r="AF63" s="379"/>
      <c r="AG63" s="379"/>
      <c r="AH63" s="379"/>
      <c r="AI63" s="379"/>
      <c r="AJ63" s="380"/>
      <c r="AK63" s="2"/>
      <c r="AL63" s="2"/>
      <c r="AM63" s="2"/>
      <c r="AN63" s="2"/>
      <c r="AO63" s="2"/>
      <c r="AP63" s="2"/>
      <c r="AQ63" s="2"/>
      <c r="AR63" s="3"/>
      <c r="AS63" s="2"/>
      <c r="AT63" s="181">
        <f t="shared" si="1"/>
        <v>8</v>
      </c>
    </row>
    <row r="64" spans="1:46" ht="15" customHeight="1">
      <c r="A64" s="226">
        <f t="shared" si="0"/>
        <v>0</v>
      </c>
      <c r="B64" s="22"/>
      <c r="C64" s="2"/>
      <c r="D64" s="229"/>
      <c r="E64" s="277"/>
      <c r="F64" s="371"/>
      <c r="G64" s="371"/>
      <c r="H64" s="371"/>
      <c r="I64" s="177"/>
      <c r="J64" s="234"/>
      <c r="K64" s="177"/>
      <c r="L64" s="235"/>
      <c r="M64" s="177"/>
      <c r="N64" s="372"/>
      <c r="O64" s="373"/>
      <c r="P64" s="373"/>
      <c r="Q64" s="374"/>
      <c r="R64" s="179"/>
      <c r="S64" s="372"/>
      <c r="T64" s="373"/>
      <c r="U64" s="374"/>
      <c r="V64" s="278"/>
      <c r="W64" s="372"/>
      <c r="X64" s="373"/>
      <c r="Y64" s="373"/>
      <c r="Z64" s="374"/>
      <c r="AA64" s="12"/>
      <c r="AB64" s="276"/>
      <c r="AC64" s="12"/>
      <c r="AD64" s="378"/>
      <c r="AE64" s="379"/>
      <c r="AF64" s="379"/>
      <c r="AG64" s="379"/>
      <c r="AH64" s="379"/>
      <c r="AI64" s="379"/>
      <c r="AJ64" s="380"/>
      <c r="AK64" s="2"/>
      <c r="AL64" s="2"/>
      <c r="AM64" s="2"/>
      <c r="AN64" s="2"/>
      <c r="AO64" s="2"/>
      <c r="AP64" s="2"/>
      <c r="AQ64" s="2"/>
      <c r="AR64" s="3"/>
      <c r="AS64" s="2"/>
      <c r="AT64" s="181">
        <f t="shared" si="1"/>
        <v>9</v>
      </c>
    </row>
    <row r="65" spans="1:46" ht="15" customHeight="1">
      <c r="A65" s="226">
        <f t="shared" si="0"/>
        <v>0</v>
      </c>
      <c r="B65" s="22"/>
      <c r="C65" s="2"/>
      <c r="D65" s="229"/>
      <c r="E65" s="277"/>
      <c r="F65" s="371"/>
      <c r="G65" s="371"/>
      <c r="H65" s="371"/>
      <c r="I65" s="177"/>
      <c r="J65" s="234"/>
      <c r="K65" s="177"/>
      <c r="L65" s="235"/>
      <c r="M65" s="177"/>
      <c r="N65" s="372"/>
      <c r="O65" s="373"/>
      <c r="P65" s="373"/>
      <c r="Q65" s="374"/>
      <c r="R65" s="179"/>
      <c r="S65" s="372"/>
      <c r="T65" s="373"/>
      <c r="U65" s="374"/>
      <c r="V65" s="278"/>
      <c r="W65" s="372"/>
      <c r="X65" s="373"/>
      <c r="Y65" s="373"/>
      <c r="Z65" s="374"/>
      <c r="AA65" s="12"/>
      <c r="AB65" s="276"/>
      <c r="AC65" s="12"/>
      <c r="AD65" s="378"/>
      <c r="AE65" s="379"/>
      <c r="AF65" s="379"/>
      <c r="AG65" s="379"/>
      <c r="AH65" s="379"/>
      <c r="AI65" s="379"/>
      <c r="AJ65" s="380"/>
      <c r="AK65" s="2"/>
      <c r="AL65" s="2"/>
      <c r="AM65" s="2"/>
      <c r="AN65" s="2"/>
      <c r="AO65" s="2"/>
      <c r="AP65" s="2"/>
      <c r="AQ65" s="2"/>
      <c r="AR65" s="3"/>
      <c r="AS65" s="2"/>
      <c r="AT65" s="181">
        <f t="shared" si="1"/>
        <v>10</v>
      </c>
    </row>
    <row r="66" spans="1:46" ht="15" customHeight="1">
      <c r="A66" s="226">
        <f t="shared" si="0"/>
        <v>0</v>
      </c>
      <c r="B66" s="22"/>
      <c r="C66" s="2"/>
      <c r="D66" s="229"/>
      <c r="E66" s="277"/>
      <c r="F66" s="371"/>
      <c r="G66" s="371"/>
      <c r="H66" s="371"/>
      <c r="I66" s="177"/>
      <c r="J66" s="234"/>
      <c r="K66" s="177"/>
      <c r="L66" s="235"/>
      <c r="M66" s="177"/>
      <c r="N66" s="372"/>
      <c r="O66" s="373"/>
      <c r="P66" s="373"/>
      <c r="Q66" s="374"/>
      <c r="R66" s="179"/>
      <c r="S66" s="372"/>
      <c r="T66" s="373"/>
      <c r="U66" s="374"/>
      <c r="V66" s="278"/>
      <c r="W66" s="372"/>
      <c r="X66" s="373"/>
      <c r="Y66" s="373"/>
      <c r="Z66" s="374"/>
      <c r="AA66" s="12"/>
      <c r="AB66" s="276"/>
      <c r="AC66" s="12"/>
      <c r="AD66" s="378"/>
      <c r="AE66" s="379"/>
      <c r="AF66" s="379"/>
      <c r="AG66" s="379"/>
      <c r="AH66" s="379"/>
      <c r="AI66" s="379"/>
      <c r="AJ66" s="380"/>
      <c r="AK66" s="2"/>
      <c r="AL66" s="2"/>
      <c r="AM66" s="2"/>
      <c r="AN66" s="2"/>
      <c r="AO66" s="2"/>
      <c r="AP66" s="2"/>
      <c r="AQ66" s="2"/>
      <c r="AR66" s="3"/>
      <c r="AS66" s="2"/>
      <c r="AT66" s="181">
        <f t="shared" si="1"/>
        <v>11</v>
      </c>
    </row>
    <row r="67" spans="1:46" ht="15" customHeight="1">
      <c r="A67" s="226">
        <f t="shared" si="0"/>
        <v>0</v>
      </c>
      <c r="B67" s="22"/>
      <c r="C67" s="2"/>
      <c r="D67" s="229"/>
      <c r="E67" s="277"/>
      <c r="F67" s="371"/>
      <c r="G67" s="371"/>
      <c r="H67" s="371"/>
      <c r="I67" s="177"/>
      <c r="J67" s="234"/>
      <c r="K67" s="177"/>
      <c r="L67" s="235"/>
      <c r="M67" s="177"/>
      <c r="N67" s="372"/>
      <c r="O67" s="373"/>
      <c r="P67" s="373"/>
      <c r="Q67" s="374"/>
      <c r="R67" s="179"/>
      <c r="S67" s="372"/>
      <c r="T67" s="373"/>
      <c r="U67" s="374"/>
      <c r="V67" s="278"/>
      <c r="W67" s="372"/>
      <c r="X67" s="373"/>
      <c r="Y67" s="373"/>
      <c r="Z67" s="374"/>
      <c r="AA67" s="12"/>
      <c r="AB67" s="276"/>
      <c r="AC67" s="12"/>
      <c r="AD67" s="378"/>
      <c r="AE67" s="379"/>
      <c r="AF67" s="379"/>
      <c r="AG67" s="379"/>
      <c r="AH67" s="379"/>
      <c r="AI67" s="379"/>
      <c r="AJ67" s="380"/>
      <c r="AK67" s="2"/>
      <c r="AL67" s="2"/>
      <c r="AM67" s="2"/>
      <c r="AN67" s="2"/>
      <c r="AO67" s="2"/>
      <c r="AP67" s="2"/>
      <c r="AQ67" s="2"/>
      <c r="AR67" s="3"/>
      <c r="AS67" s="2"/>
      <c r="AT67" s="181">
        <f t="shared" si="1"/>
        <v>12</v>
      </c>
    </row>
    <row r="68" spans="1:46" ht="15" customHeight="1">
      <c r="A68" s="226">
        <f t="shared" si="0"/>
        <v>0</v>
      </c>
      <c r="B68" s="22"/>
      <c r="C68" s="2"/>
      <c r="D68" s="229"/>
      <c r="E68" s="277"/>
      <c r="F68" s="371"/>
      <c r="G68" s="371"/>
      <c r="H68" s="371"/>
      <c r="I68" s="177"/>
      <c r="J68" s="234"/>
      <c r="K68" s="177"/>
      <c r="L68" s="235"/>
      <c r="M68" s="177"/>
      <c r="N68" s="372"/>
      <c r="O68" s="373"/>
      <c r="P68" s="373"/>
      <c r="Q68" s="374"/>
      <c r="R68" s="179"/>
      <c r="S68" s="372"/>
      <c r="T68" s="373"/>
      <c r="U68" s="374"/>
      <c r="V68" s="278"/>
      <c r="W68" s="372"/>
      <c r="X68" s="373"/>
      <c r="Y68" s="373"/>
      <c r="Z68" s="374"/>
      <c r="AA68" s="12"/>
      <c r="AB68" s="276"/>
      <c r="AC68" s="12"/>
      <c r="AD68" s="378"/>
      <c r="AE68" s="379"/>
      <c r="AF68" s="379"/>
      <c r="AG68" s="379"/>
      <c r="AH68" s="379"/>
      <c r="AI68" s="379"/>
      <c r="AJ68" s="380"/>
      <c r="AK68" s="2"/>
      <c r="AL68" s="2"/>
      <c r="AM68" s="2"/>
      <c r="AN68" s="2"/>
      <c r="AO68" s="2"/>
      <c r="AP68" s="2"/>
      <c r="AQ68" s="2"/>
      <c r="AR68" s="3"/>
      <c r="AS68" s="2"/>
      <c r="AT68" s="181">
        <f t="shared" si="1"/>
        <v>13</v>
      </c>
    </row>
    <row r="69" spans="1:46" ht="15" customHeight="1">
      <c r="A69" s="226">
        <f t="shared" si="0"/>
        <v>0</v>
      </c>
      <c r="B69" s="22"/>
      <c r="C69" s="2"/>
      <c r="D69" s="229"/>
      <c r="E69" s="277"/>
      <c r="F69" s="371"/>
      <c r="G69" s="371"/>
      <c r="H69" s="371"/>
      <c r="I69" s="177"/>
      <c r="J69" s="234"/>
      <c r="K69" s="177"/>
      <c r="L69" s="235"/>
      <c r="M69" s="177"/>
      <c r="N69" s="372"/>
      <c r="O69" s="373"/>
      <c r="P69" s="373"/>
      <c r="Q69" s="374"/>
      <c r="R69" s="179"/>
      <c r="S69" s="372"/>
      <c r="T69" s="373"/>
      <c r="U69" s="374"/>
      <c r="V69" s="278"/>
      <c r="W69" s="372"/>
      <c r="X69" s="373"/>
      <c r="Y69" s="373"/>
      <c r="Z69" s="374"/>
      <c r="AA69" s="12"/>
      <c r="AB69" s="276"/>
      <c r="AC69" s="12"/>
      <c r="AD69" s="378"/>
      <c r="AE69" s="379"/>
      <c r="AF69" s="379"/>
      <c r="AG69" s="379"/>
      <c r="AH69" s="379"/>
      <c r="AI69" s="379"/>
      <c r="AJ69" s="380"/>
      <c r="AK69" s="2"/>
      <c r="AL69" s="2"/>
      <c r="AM69" s="2"/>
      <c r="AN69" s="2"/>
      <c r="AO69" s="2"/>
      <c r="AP69" s="2"/>
      <c r="AQ69" s="2"/>
      <c r="AR69" s="3"/>
      <c r="AS69" s="2"/>
      <c r="AT69" s="181">
        <f t="shared" si="1"/>
        <v>14</v>
      </c>
    </row>
    <row r="70" spans="1:46" ht="15" customHeight="1">
      <c r="A70" s="226">
        <f t="shared" si="0"/>
        <v>0</v>
      </c>
      <c r="B70" s="22"/>
      <c r="C70" s="2"/>
      <c r="D70" s="229"/>
      <c r="E70" s="277"/>
      <c r="F70" s="371"/>
      <c r="G70" s="371"/>
      <c r="H70" s="371"/>
      <c r="I70" s="177"/>
      <c r="J70" s="234"/>
      <c r="K70" s="177"/>
      <c r="L70" s="235"/>
      <c r="M70" s="177"/>
      <c r="N70" s="372"/>
      <c r="O70" s="373"/>
      <c r="P70" s="373"/>
      <c r="Q70" s="374"/>
      <c r="R70" s="179"/>
      <c r="S70" s="372"/>
      <c r="T70" s="373"/>
      <c r="U70" s="374"/>
      <c r="V70" s="278"/>
      <c r="W70" s="372"/>
      <c r="X70" s="373"/>
      <c r="Y70" s="373"/>
      <c r="Z70" s="374"/>
      <c r="AA70" s="12"/>
      <c r="AB70" s="276"/>
      <c r="AC70" s="12"/>
      <c r="AD70" s="378"/>
      <c r="AE70" s="379"/>
      <c r="AF70" s="379"/>
      <c r="AG70" s="379"/>
      <c r="AH70" s="379"/>
      <c r="AI70" s="379"/>
      <c r="AJ70" s="380"/>
      <c r="AK70" s="2"/>
      <c r="AL70" s="2"/>
      <c r="AM70" s="2"/>
      <c r="AN70" s="2"/>
      <c r="AO70" s="2"/>
      <c r="AP70" s="2"/>
      <c r="AQ70" s="2"/>
      <c r="AR70" s="3"/>
      <c r="AS70" s="2"/>
      <c r="AT70" s="181">
        <f t="shared" si="1"/>
        <v>15</v>
      </c>
    </row>
    <row r="71" spans="1:46" ht="15" customHeight="1">
      <c r="A71" s="226">
        <f t="shared" si="0"/>
        <v>0</v>
      </c>
      <c r="B71" s="22"/>
      <c r="C71" s="2"/>
      <c r="D71" s="229"/>
      <c r="E71" s="277"/>
      <c r="F71" s="371"/>
      <c r="G71" s="371"/>
      <c r="H71" s="371"/>
      <c r="I71" s="177"/>
      <c r="J71" s="234"/>
      <c r="K71" s="177"/>
      <c r="L71" s="235"/>
      <c r="M71" s="177"/>
      <c r="N71" s="372"/>
      <c r="O71" s="373"/>
      <c r="P71" s="373"/>
      <c r="Q71" s="374"/>
      <c r="R71" s="179"/>
      <c r="S71" s="372"/>
      <c r="T71" s="373"/>
      <c r="U71" s="374"/>
      <c r="V71" s="278"/>
      <c r="W71" s="372"/>
      <c r="X71" s="373"/>
      <c r="Y71" s="373"/>
      <c r="Z71" s="374"/>
      <c r="AA71" s="12"/>
      <c r="AB71" s="276"/>
      <c r="AC71" s="12"/>
      <c r="AD71" s="378"/>
      <c r="AE71" s="379"/>
      <c r="AF71" s="379"/>
      <c r="AG71" s="379"/>
      <c r="AH71" s="379"/>
      <c r="AI71" s="379"/>
      <c r="AJ71" s="380"/>
      <c r="AK71" s="2"/>
      <c r="AL71" s="2"/>
      <c r="AM71" s="2"/>
      <c r="AN71" s="2"/>
      <c r="AO71" s="2"/>
      <c r="AP71" s="2"/>
      <c r="AQ71" s="2"/>
      <c r="AR71" s="3"/>
      <c r="AS71" s="2"/>
      <c r="AT71" s="181">
        <f t="shared" si="1"/>
        <v>16</v>
      </c>
    </row>
    <row r="72" spans="1:46" ht="15" customHeight="1">
      <c r="A72" s="226">
        <f t="shared" si="0"/>
        <v>0</v>
      </c>
      <c r="B72" s="22"/>
      <c r="C72" s="2"/>
      <c r="D72" s="229"/>
      <c r="E72" s="277"/>
      <c r="F72" s="371"/>
      <c r="G72" s="371"/>
      <c r="H72" s="371"/>
      <c r="I72" s="177"/>
      <c r="J72" s="234"/>
      <c r="K72" s="177"/>
      <c r="L72" s="235"/>
      <c r="M72" s="177"/>
      <c r="N72" s="372"/>
      <c r="O72" s="373"/>
      <c r="P72" s="373"/>
      <c r="Q72" s="374"/>
      <c r="R72" s="179"/>
      <c r="S72" s="372"/>
      <c r="T72" s="373"/>
      <c r="U72" s="374"/>
      <c r="V72" s="278"/>
      <c r="W72" s="372"/>
      <c r="X72" s="373"/>
      <c r="Y72" s="373"/>
      <c r="Z72" s="374"/>
      <c r="AA72" s="12"/>
      <c r="AB72" s="276"/>
      <c r="AC72" s="12"/>
      <c r="AD72" s="378"/>
      <c r="AE72" s="379"/>
      <c r="AF72" s="379"/>
      <c r="AG72" s="379"/>
      <c r="AH72" s="379"/>
      <c r="AI72" s="379"/>
      <c r="AJ72" s="380"/>
      <c r="AK72" s="2"/>
      <c r="AL72" s="2"/>
      <c r="AM72" s="2"/>
      <c r="AN72" s="2"/>
      <c r="AO72" s="2"/>
      <c r="AP72" s="2"/>
      <c r="AQ72" s="2"/>
      <c r="AR72" s="3"/>
      <c r="AS72" s="2"/>
      <c r="AT72" s="181">
        <f t="shared" si="1"/>
        <v>17</v>
      </c>
    </row>
    <row r="73" spans="1:46" ht="15" customHeight="1">
      <c r="A73" s="226">
        <f t="shared" si="0"/>
        <v>0</v>
      </c>
      <c r="B73" s="22"/>
      <c r="C73" s="2"/>
      <c r="D73" s="229"/>
      <c r="E73" s="277"/>
      <c r="F73" s="371"/>
      <c r="G73" s="371"/>
      <c r="H73" s="371"/>
      <c r="I73" s="177"/>
      <c r="J73" s="234"/>
      <c r="K73" s="177"/>
      <c r="L73" s="235"/>
      <c r="M73" s="177"/>
      <c r="N73" s="372"/>
      <c r="O73" s="373"/>
      <c r="P73" s="373"/>
      <c r="Q73" s="374"/>
      <c r="R73" s="179"/>
      <c r="S73" s="372"/>
      <c r="T73" s="373"/>
      <c r="U73" s="374"/>
      <c r="V73" s="278"/>
      <c r="W73" s="372"/>
      <c r="X73" s="373"/>
      <c r="Y73" s="373"/>
      <c r="Z73" s="374"/>
      <c r="AA73" s="12"/>
      <c r="AB73" s="276"/>
      <c r="AC73" s="12"/>
      <c r="AD73" s="378"/>
      <c r="AE73" s="379"/>
      <c r="AF73" s="379"/>
      <c r="AG73" s="379"/>
      <c r="AH73" s="379"/>
      <c r="AI73" s="379"/>
      <c r="AJ73" s="380"/>
      <c r="AK73" s="2"/>
      <c r="AL73" s="2"/>
      <c r="AM73" s="2"/>
      <c r="AN73" s="2"/>
      <c r="AO73" s="2"/>
      <c r="AP73" s="2"/>
      <c r="AQ73" s="2"/>
      <c r="AR73" s="3"/>
      <c r="AS73" s="2"/>
      <c r="AT73" s="181">
        <f t="shared" si="1"/>
        <v>18</v>
      </c>
    </row>
    <row r="74" spans="1:46" ht="15" customHeight="1">
      <c r="A74" s="226">
        <f t="shared" si="0"/>
        <v>0</v>
      </c>
      <c r="B74" s="22"/>
      <c r="C74" s="2"/>
      <c r="D74" s="229"/>
      <c r="E74" s="277"/>
      <c r="F74" s="371"/>
      <c r="G74" s="371"/>
      <c r="H74" s="371"/>
      <c r="I74" s="177"/>
      <c r="J74" s="234"/>
      <c r="K74" s="177"/>
      <c r="L74" s="235"/>
      <c r="M74" s="177"/>
      <c r="N74" s="372"/>
      <c r="O74" s="373"/>
      <c r="P74" s="373"/>
      <c r="Q74" s="374"/>
      <c r="R74" s="179"/>
      <c r="S74" s="372"/>
      <c r="T74" s="373"/>
      <c r="U74" s="374"/>
      <c r="V74" s="278"/>
      <c r="W74" s="372"/>
      <c r="X74" s="373"/>
      <c r="Y74" s="373"/>
      <c r="Z74" s="374"/>
      <c r="AA74" s="12"/>
      <c r="AB74" s="276"/>
      <c r="AC74" s="12"/>
      <c r="AD74" s="378"/>
      <c r="AE74" s="379"/>
      <c r="AF74" s="379"/>
      <c r="AG74" s="379"/>
      <c r="AH74" s="379"/>
      <c r="AI74" s="379"/>
      <c r="AJ74" s="380"/>
      <c r="AK74" s="2"/>
      <c r="AL74" s="2"/>
      <c r="AM74" s="2"/>
      <c r="AN74" s="2"/>
      <c r="AO74" s="2"/>
      <c r="AP74" s="2"/>
      <c r="AQ74" s="2"/>
      <c r="AR74" s="3"/>
      <c r="AS74" s="2"/>
      <c r="AT74" s="181">
        <f t="shared" si="1"/>
        <v>19</v>
      </c>
    </row>
    <row r="75" spans="1:46" ht="15" customHeight="1">
      <c r="A75" s="226">
        <f t="shared" si="0"/>
        <v>0</v>
      </c>
      <c r="B75" s="22"/>
      <c r="C75" s="2"/>
      <c r="D75" s="229"/>
      <c r="E75" s="277"/>
      <c r="F75" s="371"/>
      <c r="G75" s="371"/>
      <c r="H75" s="371"/>
      <c r="I75" s="177"/>
      <c r="J75" s="234"/>
      <c r="K75" s="177"/>
      <c r="L75" s="235"/>
      <c r="M75" s="177"/>
      <c r="N75" s="372"/>
      <c r="O75" s="373"/>
      <c r="P75" s="373"/>
      <c r="Q75" s="374"/>
      <c r="R75" s="179"/>
      <c r="S75" s="372"/>
      <c r="T75" s="373"/>
      <c r="U75" s="374"/>
      <c r="V75" s="278"/>
      <c r="W75" s="372"/>
      <c r="X75" s="373"/>
      <c r="Y75" s="373"/>
      <c r="Z75" s="374"/>
      <c r="AA75" s="12"/>
      <c r="AB75" s="276"/>
      <c r="AC75" s="12"/>
      <c r="AD75" s="378"/>
      <c r="AE75" s="379"/>
      <c r="AF75" s="379"/>
      <c r="AG75" s="379"/>
      <c r="AH75" s="379"/>
      <c r="AI75" s="379"/>
      <c r="AJ75" s="380"/>
      <c r="AK75" s="2"/>
      <c r="AL75" s="2"/>
      <c r="AM75" s="2"/>
      <c r="AN75" s="2"/>
      <c r="AO75" s="2"/>
      <c r="AP75" s="2"/>
      <c r="AQ75" s="2"/>
      <c r="AR75" s="3"/>
      <c r="AS75" s="2"/>
      <c r="AT75" s="181">
        <f t="shared" si="1"/>
        <v>20</v>
      </c>
    </row>
    <row r="76" spans="1:46" ht="15" customHeight="1">
      <c r="A76" s="226">
        <f t="shared" si="0"/>
        <v>0</v>
      </c>
      <c r="B76" s="22"/>
      <c r="C76" s="2"/>
      <c r="D76" s="229"/>
      <c r="E76" s="277"/>
      <c r="F76" s="371"/>
      <c r="G76" s="371"/>
      <c r="H76" s="371"/>
      <c r="I76" s="177"/>
      <c r="J76" s="234"/>
      <c r="K76" s="177"/>
      <c r="L76" s="235"/>
      <c r="M76" s="177"/>
      <c r="N76" s="372"/>
      <c r="O76" s="373"/>
      <c r="P76" s="373"/>
      <c r="Q76" s="374"/>
      <c r="R76" s="179"/>
      <c r="S76" s="372"/>
      <c r="T76" s="373"/>
      <c r="U76" s="374"/>
      <c r="V76" s="278"/>
      <c r="W76" s="372"/>
      <c r="X76" s="373"/>
      <c r="Y76" s="373"/>
      <c r="Z76" s="374"/>
      <c r="AA76" s="12"/>
      <c r="AB76" s="276"/>
      <c r="AC76" s="12"/>
      <c r="AD76" s="378"/>
      <c r="AE76" s="379"/>
      <c r="AF76" s="379"/>
      <c r="AG76" s="379"/>
      <c r="AH76" s="379"/>
      <c r="AI76" s="379"/>
      <c r="AJ76" s="380"/>
      <c r="AK76" s="2"/>
      <c r="AL76" s="2"/>
      <c r="AM76" s="2"/>
      <c r="AN76" s="2"/>
      <c r="AO76" s="2"/>
      <c r="AP76" s="2"/>
      <c r="AQ76" s="2"/>
      <c r="AR76" s="3"/>
      <c r="AS76" s="2"/>
      <c r="AT76" s="181">
        <f t="shared" si="1"/>
        <v>21</v>
      </c>
    </row>
    <row r="77" spans="1:46" ht="15" customHeight="1">
      <c r="A77" s="226">
        <f t="shared" si="0"/>
        <v>0</v>
      </c>
      <c r="B77" s="22"/>
      <c r="C77" s="2"/>
      <c r="D77" s="229"/>
      <c r="E77" s="277"/>
      <c r="F77" s="371"/>
      <c r="G77" s="371"/>
      <c r="H77" s="371"/>
      <c r="I77" s="177"/>
      <c r="J77" s="234"/>
      <c r="K77" s="177"/>
      <c r="L77" s="235"/>
      <c r="M77" s="177"/>
      <c r="N77" s="372"/>
      <c r="O77" s="373"/>
      <c r="P77" s="373"/>
      <c r="Q77" s="374"/>
      <c r="R77" s="179"/>
      <c r="S77" s="372"/>
      <c r="T77" s="373"/>
      <c r="U77" s="374"/>
      <c r="V77" s="278"/>
      <c r="W77" s="372"/>
      <c r="X77" s="373"/>
      <c r="Y77" s="373"/>
      <c r="Z77" s="374"/>
      <c r="AA77" s="12"/>
      <c r="AB77" s="276"/>
      <c r="AC77" s="12"/>
      <c r="AD77" s="378"/>
      <c r="AE77" s="379"/>
      <c r="AF77" s="379"/>
      <c r="AG77" s="379"/>
      <c r="AH77" s="379"/>
      <c r="AI77" s="379"/>
      <c r="AJ77" s="380"/>
      <c r="AK77" s="2"/>
      <c r="AL77" s="2"/>
      <c r="AM77" s="2"/>
      <c r="AN77" s="2"/>
      <c r="AO77" s="2"/>
      <c r="AP77" s="2"/>
      <c r="AQ77" s="2"/>
      <c r="AR77" s="3"/>
      <c r="AS77" s="2"/>
      <c r="AT77" s="181">
        <f t="shared" si="1"/>
        <v>22</v>
      </c>
    </row>
    <row r="78" spans="1:46" ht="15" customHeight="1">
      <c r="A78" s="226">
        <f t="shared" si="0"/>
        <v>0</v>
      </c>
      <c r="B78" s="22"/>
      <c r="C78" s="2"/>
      <c r="D78" s="229"/>
      <c r="E78" s="14"/>
      <c r="F78" s="371"/>
      <c r="G78" s="371"/>
      <c r="H78" s="371"/>
      <c r="I78" s="14"/>
      <c r="J78" s="234"/>
      <c r="K78" s="14"/>
      <c r="L78" s="235"/>
      <c r="M78" s="14"/>
      <c r="N78" s="372"/>
      <c r="O78" s="373"/>
      <c r="P78" s="373"/>
      <c r="Q78" s="374"/>
      <c r="R78" s="14"/>
      <c r="S78" s="372"/>
      <c r="T78" s="373"/>
      <c r="U78" s="374"/>
      <c r="V78" s="14"/>
      <c r="W78" s="372"/>
      <c r="X78" s="373"/>
      <c r="Y78" s="373"/>
      <c r="Z78" s="374"/>
      <c r="AA78" s="12"/>
      <c r="AB78" s="276"/>
      <c r="AC78" s="12"/>
      <c r="AD78" s="378"/>
      <c r="AE78" s="379"/>
      <c r="AF78" s="379"/>
      <c r="AG78" s="379"/>
      <c r="AH78" s="379"/>
      <c r="AI78" s="379"/>
      <c r="AJ78" s="380"/>
      <c r="AK78" s="2"/>
      <c r="AL78" s="2"/>
      <c r="AM78" s="2"/>
      <c r="AN78" s="2"/>
      <c r="AO78" s="2"/>
      <c r="AP78" s="2"/>
      <c r="AQ78" s="2"/>
      <c r="AR78" s="3"/>
      <c r="AS78" s="2"/>
      <c r="AT78" s="181">
        <f t="shared" si="1"/>
        <v>23</v>
      </c>
    </row>
    <row r="79" spans="1:46" ht="15" customHeight="1">
      <c r="A79" s="226">
        <f t="shared" si="0"/>
        <v>0</v>
      </c>
      <c r="B79" s="22"/>
      <c r="C79" s="2"/>
      <c r="D79" s="229"/>
      <c r="E79" s="14"/>
      <c r="F79" s="371"/>
      <c r="G79" s="371"/>
      <c r="H79" s="371"/>
      <c r="I79" s="14"/>
      <c r="J79" s="234"/>
      <c r="K79" s="14"/>
      <c r="L79" s="235"/>
      <c r="M79" s="14"/>
      <c r="N79" s="372"/>
      <c r="O79" s="373"/>
      <c r="P79" s="373"/>
      <c r="Q79" s="374"/>
      <c r="R79" s="14"/>
      <c r="S79" s="372"/>
      <c r="T79" s="373"/>
      <c r="U79" s="374"/>
      <c r="V79" s="14"/>
      <c r="W79" s="372"/>
      <c r="X79" s="373"/>
      <c r="Y79" s="373"/>
      <c r="Z79" s="374"/>
      <c r="AA79" s="12"/>
      <c r="AB79" s="276"/>
      <c r="AC79" s="12"/>
      <c r="AD79" s="378"/>
      <c r="AE79" s="379"/>
      <c r="AF79" s="379"/>
      <c r="AG79" s="379"/>
      <c r="AH79" s="379"/>
      <c r="AI79" s="379"/>
      <c r="AJ79" s="380"/>
      <c r="AK79" s="2"/>
      <c r="AL79" s="2"/>
      <c r="AM79" s="2"/>
      <c r="AN79" s="2"/>
      <c r="AO79" s="2"/>
      <c r="AP79" s="2"/>
      <c r="AQ79" s="2"/>
      <c r="AR79" s="3"/>
      <c r="AS79" s="2"/>
      <c r="AT79" s="181">
        <f t="shared" si="1"/>
        <v>24</v>
      </c>
    </row>
    <row r="80" spans="1:46" ht="15" customHeight="1">
      <c r="A80" s="226">
        <f t="shared" si="0"/>
        <v>0</v>
      </c>
      <c r="B80" s="22"/>
      <c r="C80" s="2"/>
      <c r="D80" s="229"/>
      <c r="E80" s="14"/>
      <c r="F80" s="371"/>
      <c r="G80" s="371"/>
      <c r="H80" s="371"/>
      <c r="I80" s="14"/>
      <c r="J80" s="234"/>
      <c r="K80" s="14"/>
      <c r="L80" s="235"/>
      <c r="M80" s="14"/>
      <c r="N80" s="372"/>
      <c r="O80" s="373"/>
      <c r="P80" s="373"/>
      <c r="Q80" s="374"/>
      <c r="R80" s="14"/>
      <c r="S80" s="372"/>
      <c r="T80" s="373"/>
      <c r="U80" s="374"/>
      <c r="V80" s="14"/>
      <c r="W80" s="372"/>
      <c r="X80" s="373"/>
      <c r="Y80" s="373"/>
      <c r="Z80" s="374"/>
      <c r="AA80" s="12"/>
      <c r="AB80" s="276"/>
      <c r="AC80" s="12"/>
      <c r="AD80" s="378"/>
      <c r="AE80" s="379"/>
      <c r="AF80" s="379"/>
      <c r="AG80" s="379"/>
      <c r="AH80" s="379"/>
      <c r="AI80" s="379"/>
      <c r="AJ80" s="380"/>
      <c r="AK80" s="2"/>
      <c r="AL80" s="2"/>
      <c r="AM80" s="2"/>
      <c r="AN80" s="2"/>
      <c r="AO80" s="2"/>
      <c r="AP80" s="2"/>
      <c r="AQ80" s="2"/>
      <c r="AR80" s="3"/>
      <c r="AS80" s="2"/>
      <c r="AT80" s="181">
        <f t="shared" si="1"/>
        <v>25</v>
      </c>
    </row>
    <row r="81" spans="1:46" ht="15" customHeight="1">
      <c r="A81" s="226">
        <f t="shared" si="0"/>
        <v>0</v>
      </c>
      <c r="B81" s="22"/>
      <c r="C81" s="2"/>
      <c r="D81" s="229"/>
      <c r="E81" s="14"/>
      <c r="F81" s="371"/>
      <c r="G81" s="371"/>
      <c r="H81" s="371"/>
      <c r="I81" s="14"/>
      <c r="J81" s="234"/>
      <c r="K81" s="14"/>
      <c r="L81" s="235"/>
      <c r="M81" s="14"/>
      <c r="N81" s="372"/>
      <c r="O81" s="373"/>
      <c r="P81" s="373"/>
      <c r="Q81" s="374"/>
      <c r="R81" s="14"/>
      <c r="S81" s="372"/>
      <c r="T81" s="373"/>
      <c r="U81" s="374"/>
      <c r="V81" s="14"/>
      <c r="W81" s="372"/>
      <c r="X81" s="373"/>
      <c r="Y81" s="373"/>
      <c r="Z81" s="374"/>
      <c r="AA81" s="12"/>
      <c r="AB81" s="276"/>
      <c r="AC81" s="12"/>
      <c r="AD81" s="378"/>
      <c r="AE81" s="379"/>
      <c r="AF81" s="379"/>
      <c r="AG81" s="379"/>
      <c r="AH81" s="379"/>
      <c r="AI81" s="379"/>
      <c r="AJ81" s="380"/>
      <c r="AK81" s="2"/>
      <c r="AL81" s="2"/>
      <c r="AM81" s="2"/>
      <c r="AN81" s="2"/>
      <c r="AO81" s="2"/>
      <c r="AP81" s="2"/>
      <c r="AQ81" s="2"/>
      <c r="AR81" s="3"/>
      <c r="AS81" s="2"/>
      <c r="AT81" s="181">
        <f t="shared" si="1"/>
        <v>26</v>
      </c>
    </row>
    <row r="82" spans="1:46" ht="15" customHeight="1">
      <c r="A82" s="226">
        <f t="shared" si="0"/>
        <v>0</v>
      </c>
      <c r="B82" s="22"/>
      <c r="C82" s="2"/>
      <c r="D82" s="229"/>
      <c r="E82" s="14"/>
      <c r="F82" s="371"/>
      <c r="G82" s="371"/>
      <c r="H82" s="371"/>
      <c r="I82" s="14"/>
      <c r="J82" s="234"/>
      <c r="K82" s="14"/>
      <c r="L82" s="235"/>
      <c r="M82" s="14"/>
      <c r="N82" s="372"/>
      <c r="O82" s="373"/>
      <c r="P82" s="373"/>
      <c r="Q82" s="374"/>
      <c r="R82" s="14"/>
      <c r="S82" s="372"/>
      <c r="T82" s="373"/>
      <c r="U82" s="374"/>
      <c r="V82" s="14"/>
      <c r="W82" s="372"/>
      <c r="X82" s="373"/>
      <c r="Y82" s="373"/>
      <c r="Z82" s="374"/>
      <c r="AA82" s="12"/>
      <c r="AB82" s="276"/>
      <c r="AC82" s="12"/>
      <c r="AD82" s="378"/>
      <c r="AE82" s="379"/>
      <c r="AF82" s="379"/>
      <c r="AG82" s="379"/>
      <c r="AH82" s="379"/>
      <c r="AI82" s="379"/>
      <c r="AJ82" s="380"/>
      <c r="AK82" s="2"/>
      <c r="AL82" s="2"/>
      <c r="AM82" s="2"/>
      <c r="AN82" s="2"/>
      <c r="AO82" s="2"/>
      <c r="AP82" s="2"/>
      <c r="AQ82" s="2"/>
      <c r="AR82" s="3"/>
      <c r="AT82" s="181">
        <f t="shared" si="1"/>
        <v>27</v>
      </c>
    </row>
    <row r="83" spans="1:46" ht="15" customHeight="1">
      <c r="A83" s="226">
        <f t="shared" si="0"/>
        <v>0</v>
      </c>
      <c r="B83" s="22"/>
      <c r="C83" s="2"/>
      <c r="D83" s="229"/>
      <c r="E83" s="14"/>
      <c r="F83" s="371"/>
      <c r="G83" s="371"/>
      <c r="H83" s="371"/>
      <c r="I83" s="14"/>
      <c r="J83" s="234"/>
      <c r="K83" s="14"/>
      <c r="L83" s="235"/>
      <c r="M83" s="14"/>
      <c r="N83" s="372"/>
      <c r="O83" s="373"/>
      <c r="P83" s="373"/>
      <c r="Q83" s="374"/>
      <c r="R83" s="14"/>
      <c r="S83" s="372"/>
      <c r="T83" s="373"/>
      <c r="U83" s="374"/>
      <c r="V83" s="14"/>
      <c r="W83" s="372"/>
      <c r="X83" s="373"/>
      <c r="Y83" s="373"/>
      <c r="Z83" s="374"/>
      <c r="AA83" s="12"/>
      <c r="AB83" s="276"/>
      <c r="AC83" s="12"/>
      <c r="AD83" s="378"/>
      <c r="AE83" s="379"/>
      <c r="AF83" s="379"/>
      <c r="AG83" s="379"/>
      <c r="AH83" s="379"/>
      <c r="AI83" s="379"/>
      <c r="AJ83" s="380"/>
      <c r="AK83" s="2"/>
      <c r="AL83" s="2"/>
      <c r="AM83" s="2"/>
      <c r="AN83" s="2"/>
      <c r="AO83" s="2"/>
      <c r="AP83" s="2"/>
      <c r="AQ83" s="2"/>
      <c r="AR83" s="3"/>
      <c r="AT83" s="181">
        <f t="shared" si="1"/>
        <v>28</v>
      </c>
    </row>
    <row r="84" spans="1:46" ht="15" customHeight="1">
      <c r="A84" s="226">
        <f t="shared" si="0"/>
        <v>0</v>
      </c>
      <c r="B84" s="22"/>
      <c r="C84" s="2"/>
      <c r="D84" s="229"/>
      <c r="E84" s="14"/>
      <c r="F84" s="371"/>
      <c r="G84" s="371"/>
      <c r="H84" s="371"/>
      <c r="I84" s="14"/>
      <c r="J84" s="234"/>
      <c r="K84" s="14"/>
      <c r="L84" s="235"/>
      <c r="M84" s="14"/>
      <c r="N84" s="372"/>
      <c r="O84" s="373"/>
      <c r="P84" s="373"/>
      <c r="Q84" s="374"/>
      <c r="R84" s="14"/>
      <c r="S84" s="372"/>
      <c r="T84" s="373"/>
      <c r="U84" s="374"/>
      <c r="V84" s="14"/>
      <c r="W84" s="372"/>
      <c r="X84" s="373"/>
      <c r="Y84" s="373"/>
      <c r="Z84" s="374"/>
      <c r="AA84" s="12"/>
      <c r="AB84" s="276"/>
      <c r="AC84" s="12"/>
      <c r="AD84" s="378"/>
      <c r="AE84" s="379"/>
      <c r="AF84" s="379"/>
      <c r="AG84" s="379"/>
      <c r="AH84" s="379"/>
      <c r="AI84" s="379"/>
      <c r="AJ84" s="380"/>
      <c r="AK84" s="2"/>
      <c r="AL84" s="2"/>
      <c r="AM84" s="2"/>
      <c r="AN84" s="2"/>
      <c r="AO84" s="2"/>
      <c r="AP84" s="2"/>
      <c r="AQ84" s="2"/>
      <c r="AR84" s="3"/>
      <c r="AT84" s="181">
        <f t="shared" si="1"/>
        <v>29</v>
      </c>
    </row>
    <row r="85" spans="1:46" ht="15" customHeight="1">
      <c r="A85" s="226">
        <f t="shared" si="0"/>
        <v>0</v>
      </c>
      <c r="B85" s="22"/>
      <c r="C85" s="2"/>
      <c r="D85" s="229"/>
      <c r="E85" s="14"/>
      <c r="F85" s="371"/>
      <c r="G85" s="371"/>
      <c r="H85" s="371"/>
      <c r="I85" s="14"/>
      <c r="J85" s="234"/>
      <c r="K85" s="14"/>
      <c r="L85" s="235"/>
      <c r="M85" s="14"/>
      <c r="N85" s="372"/>
      <c r="O85" s="373"/>
      <c r="P85" s="373"/>
      <c r="Q85" s="374"/>
      <c r="R85" s="14"/>
      <c r="S85" s="372"/>
      <c r="T85" s="373"/>
      <c r="U85" s="374"/>
      <c r="V85" s="14"/>
      <c r="W85" s="372"/>
      <c r="X85" s="373"/>
      <c r="Y85" s="373"/>
      <c r="Z85" s="374"/>
      <c r="AA85" s="12"/>
      <c r="AB85" s="276"/>
      <c r="AC85" s="12"/>
      <c r="AD85" s="378"/>
      <c r="AE85" s="379"/>
      <c r="AF85" s="379"/>
      <c r="AG85" s="379"/>
      <c r="AH85" s="379"/>
      <c r="AI85" s="379"/>
      <c r="AJ85" s="380"/>
      <c r="AK85" s="2"/>
      <c r="AL85" s="2"/>
      <c r="AM85" s="2"/>
      <c r="AN85" s="2"/>
      <c r="AO85" s="2"/>
      <c r="AP85" s="2"/>
      <c r="AQ85" s="2"/>
      <c r="AR85" s="3"/>
      <c r="AT85" s="181">
        <f t="shared" si="1"/>
        <v>30</v>
      </c>
    </row>
    <row r="86" spans="1:46" ht="15" customHeight="1">
      <c r="A86" s="226">
        <f t="shared" si="0"/>
        <v>0</v>
      </c>
      <c r="B86" s="22"/>
      <c r="C86" s="2"/>
      <c r="D86" s="229"/>
      <c r="E86" s="14"/>
      <c r="F86" s="371"/>
      <c r="G86" s="371"/>
      <c r="H86" s="371"/>
      <c r="I86" s="14"/>
      <c r="J86" s="234"/>
      <c r="K86" s="14"/>
      <c r="L86" s="235"/>
      <c r="M86" s="14"/>
      <c r="N86" s="372"/>
      <c r="O86" s="373"/>
      <c r="P86" s="373"/>
      <c r="Q86" s="374"/>
      <c r="R86" s="14"/>
      <c r="S86" s="372"/>
      <c r="T86" s="373"/>
      <c r="U86" s="374"/>
      <c r="V86" s="14"/>
      <c r="W86" s="372"/>
      <c r="X86" s="373"/>
      <c r="Y86" s="373"/>
      <c r="Z86" s="374"/>
      <c r="AA86" s="12"/>
      <c r="AB86" s="276"/>
      <c r="AC86" s="12"/>
      <c r="AD86" s="378"/>
      <c r="AE86" s="379"/>
      <c r="AF86" s="379"/>
      <c r="AG86" s="379"/>
      <c r="AH86" s="379"/>
      <c r="AI86" s="379"/>
      <c r="AJ86" s="380"/>
      <c r="AK86" s="2"/>
      <c r="AL86" s="2"/>
      <c r="AM86" s="2"/>
      <c r="AN86" s="2"/>
      <c r="AO86" s="2"/>
      <c r="AP86" s="2"/>
      <c r="AQ86" s="2"/>
      <c r="AR86" s="3"/>
      <c r="AT86" s="181">
        <f t="shared" si="1"/>
        <v>31</v>
      </c>
    </row>
    <row r="87" spans="1:46" ht="15" customHeight="1">
      <c r="A87" s="226">
        <f t="shared" si="0"/>
        <v>0</v>
      </c>
      <c r="B87" s="22"/>
      <c r="C87" s="2"/>
      <c r="D87" s="229"/>
      <c r="E87" s="14"/>
      <c r="F87" s="371"/>
      <c r="G87" s="371"/>
      <c r="H87" s="371"/>
      <c r="I87" s="14"/>
      <c r="J87" s="234"/>
      <c r="K87" s="14"/>
      <c r="L87" s="235"/>
      <c r="M87" s="14"/>
      <c r="N87" s="372"/>
      <c r="O87" s="373"/>
      <c r="P87" s="373"/>
      <c r="Q87" s="374"/>
      <c r="R87" s="14"/>
      <c r="S87" s="372"/>
      <c r="T87" s="373"/>
      <c r="U87" s="374"/>
      <c r="V87" s="14"/>
      <c r="W87" s="372"/>
      <c r="X87" s="373"/>
      <c r="Y87" s="373"/>
      <c r="Z87" s="374"/>
      <c r="AA87" s="12"/>
      <c r="AB87" s="276"/>
      <c r="AC87" s="12"/>
      <c r="AD87" s="378"/>
      <c r="AE87" s="379"/>
      <c r="AF87" s="379"/>
      <c r="AG87" s="379"/>
      <c r="AH87" s="379"/>
      <c r="AI87" s="379"/>
      <c r="AJ87" s="380"/>
      <c r="AK87" s="2"/>
      <c r="AL87" s="2"/>
      <c r="AM87" s="2"/>
      <c r="AN87" s="2"/>
      <c r="AO87" s="2"/>
      <c r="AP87" s="2"/>
      <c r="AQ87" s="2"/>
      <c r="AR87" s="3"/>
      <c r="AT87" s="181">
        <f t="shared" si="1"/>
        <v>32</v>
      </c>
    </row>
    <row r="88" spans="1:46" ht="15" customHeight="1">
      <c r="A88" s="226">
        <f t="shared" si="0"/>
        <v>0</v>
      </c>
      <c r="B88" s="22"/>
      <c r="C88" s="2"/>
      <c r="D88" s="229"/>
      <c r="E88" s="14"/>
      <c r="F88" s="371"/>
      <c r="G88" s="371"/>
      <c r="H88" s="371"/>
      <c r="I88" s="14"/>
      <c r="J88" s="234"/>
      <c r="K88" s="14"/>
      <c r="L88" s="235"/>
      <c r="M88" s="14"/>
      <c r="N88" s="372"/>
      <c r="O88" s="373"/>
      <c r="P88" s="373"/>
      <c r="Q88" s="374"/>
      <c r="R88" s="14"/>
      <c r="S88" s="372"/>
      <c r="T88" s="373"/>
      <c r="U88" s="374"/>
      <c r="V88" s="14"/>
      <c r="W88" s="372"/>
      <c r="X88" s="373"/>
      <c r="Y88" s="373"/>
      <c r="Z88" s="374"/>
      <c r="AA88" s="12"/>
      <c r="AB88" s="276"/>
      <c r="AC88" s="12"/>
      <c r="AD88" s="378"/>
      <c r="AE88" s="379"/>
      <c r="AF88" s="379"/>
      <c r="AG88" s="379"/>
      <c r="AH88" s="379"/>
      <c r="AI88" s="379"/>
      <c r="AJ88" s="380"/>
      <c r="AK88" s="2"/>
      <c r="AL88" s="2"/>
      <c r="AM88" s="2"/>
      <c r="AN88" s="2"/>
      <c r="AO88" s="2"/>
      <c r="AP88" s="2"/>
      <c r="AQ88" s="2"/>
      <c r="AR88" s="3"/>
      <c r="AT88" s="181">
        <f t="shared" si="1"/>
        <v>33</v>
      </c>
    </row>
    <row r="89" spans="1:46" ht="15" customHeight="1">
      <c r="A89" s="226">
        <f t="shared" si="0"/>
        <v>0</v>
      </c>
      <c r="B89" s="22"/>
      <c r="C89" s="2"/>
      <c r="D89" s="229"/>
      <c r="E89" s="14"/>
      <c r="F89" s="371"/>
      <c r="G89" s="371"/>
      <c r="H89" s="371"/>
      <c r="I89" s="14"/>
      <c r="J89" s="234"/>
      <c r="K89" s="14"/>
      <c r="L89" s="235"/>
      <c r="M89" s="14"/>
      <c r="N89" s="372"/>
      <c r="O89" s="373"/>
      <c r="P89" s="373"/>
      <c r="Q89" s="374"/>
      <c r="R89" s="14"/>
      <c r="S89" s="372"/>
      <c r="T89" s="373"/>
      <c r="U89" s="374"/>
      <c r="V89" s="14"/>
      <c r="W89" s="372"/>
      <c r="X89" s="373"/>
      <c r="Y89" s="373"/>
      <c r="Z89" s="374"/>
      <c r="AA89" s="12"/>
      <c r="AB89" s="276"/>
      <c r="AC89" s="12"/>
      <c r="AD89" s="378"/>
      <c r="AE89" s="379"/>
      <c r="AF89" s="379"/>
      <c r="AG89" s="379"/>
      <c r="AH89" s="379"/>
      <c r="AI89" s="379"/>
      <c r="AJ89" s="380"/>
      <c r="AK89" s="2"/>
      <c r="AL89" s="2"/>
      <c r="AM89" s="2"/>
      <c r="AN89" s="2"/>
      <c r="AO89" s="2"/>
      <c r="AP89" s="2"/>
      <c r="AQ89" s="2"/>
      <c r="AR89" s="3"/>
      <c r="AT89" s="181">
        <f t="shared" si="1"/>
        <v>34</v>
      </c>
    </row>
    <row r="90" spans="1:46" ht="15" customHeight="1">
      <c r="A90" s="226">
        <f t="shared" si="0"/>
        <v>0</v>
      </c>
      <c r="B90" s="22"/>
      <c r="C90" s="2"/>
      <c r="D90" s="2"/>
      <c r="E90" s="277"/>
      <c r="F90" s="385"/>
      <c r="G90" s="385"/>
      <c r="H90" s="385"/>
      <c r="I90" s="268"/>
      <c r="J90" s="278"/>
      <c r="K90" s="268"/>
      <c r="L90" s="272"/>
      <c r="M90" s="268"/>
      <c r="N90" s="385"/>
      <c r="O90" s="385"/>
      <c r="P90" s="385"/>
      <c r="Q90" s="385"/>
      <c r="R90" s="179"/>
      <c r="S90" s="385"/>
      <c r="T90" s="385"/>
      <c r="U90" s="385"/>
      <c r="V90" s="278"/>
      <c r="W90" s="383"/>
      <c r="X90" s="383"/>
      <c r="Y90" s="383"/>
      <c r="Z90" s="383"/>
      <c r="AA90" s="277"/>
      <c r="AB90" s="272"/>
      <c r="AC90" s="277"/>
      <c r="AD90" s="384"/>
      <c r="AE90" s="384"/>
      <c r="AF90" s="384"/>
      <c r="AG90" s="384"/>
      <c r="AH90" s="384"/>
      <c r="AI90" s="384"/>
      <c r="AJ90" s="384"/>
      <c r="AK90" s="2"/>
      <c r="AL90" s="2"/>
      <c r="AM90" s="2"/>
      <c r="AN90" s="2"/>
      <c r="AO90" s="2"/>
      <c r="AP90" s="2"/>
      <c r="AQ90" s="2"/>
      <c r="AR90" s="273"/>
      <c r="AT90" s="181">
        <f t="shared" si="1"/>
        <v>35</v>
      </c>
    </row>
    <row r="91" spans="1:46" ht="15" customHeight="1">
      <c r="A91" s="226">
        <f t="shared" si="0"/>
        <v>0</v>
      </c>
      <c r="B91" s="22"/>
      <c r="C91" s="2"/>
      <c r="D91" s="2"/>
      <c r="E91" s="277"/>
      <c r="F91" s="385"/>
      <c r="G91" s="385"/>
      <c r="H91" s="385"/>
      <c r="I91" s="268"/>
      <c r="J91" s="278"/>
      <c r="K91" s="268"/>
      <c r="L91" s="272"/>
      <c r="M91" s="268"/>
      <c r="N91" s="385"/>
      <c r="O91" s="385"/>
      <c r="P91" s="385"/>
      <c r="Q91" s="385"/>
      <c r="R91" s="179"/>
      <c r="S91" s="385"/>
      <c r="T91" s="385"/>
      <c r="U91" s="385"/>
      <c r="V91" s="278"/>
      <c r="W91" s="383"/>
      <c r="X91" s="383"/>
      <c r="Y91" s="383"/>
      <c r="Z91" s="383"/>
      <c r="AA91" s="277"/>
      <c r="AB91" s="272"/>
      <c r="AC91" s="277"/>
      <c r="AD91" s="384"/>
      <c r="AE91" s="384"/>
      <c r="AF91" s="384"/>
      <c r="AG91" s="384"/>
      <c r="AH91" s="384"/>
      <c r="AI91" s="384"/>
      <c r="AJ91" s="384"/>
      <c r="AK91" s="2"/>
      <c r="AL91" s="2"/>
      <c r="AM91" s="2"/>
      <c r="AN91" s="2"/>
      <c r="AO91" s="2"/>
      <c r="AP91" s="2"/>
      <c r="AQ91" s="2"/>
      <c r="AR91" s="273"/>
      <c r="AT91" s="181">
        <f t="shared" si="1"/>
        <v>36</v>
      </c>
    </row>
    <row r="92" spans="1:46" ht="15" customHeight="1">
      <c r="A92" s="226">
        <f t="shared" si="0"/>
        <v>0</v>
      </c>
      <c r="B92" s="22"/>
      <c r="C92" s="2"/>
      <c r="D92" s="229"/>
      <c r="E92" s="2"/>
      <c r="F92" s="371"/>
      <c r="G92" s="371"/>
      <c r="H92" s="371"/>
      <c r="I92" s="2"/>
      <c r="J92" s="234"/>
      <c r="K92" s="2"/>
      <c r="L92" s="235"/>
      <c r="M92" s="2"/>
      <c r="N92" s="375"/>
      <c r="O92" s="376"/>
      <c r="P92" s="376"/>
      <c r="Q92" s="377"/>
      <c r="R92" s="2"/>
      <c r="S92" s="372"/>
      <c r="T92" s="373"/>
      <c r="U92" s="374"/>
      <c r="V92" s="2"/>
      <c r="W92" s="372"/>
      <c r="X92" s="373"/>
      <c r="Y92" s="373"/>
      <c r="Z92" s="374"/>
      <c r="AA92" s="2"/>
      <c r="AB92" s="276"/>
      <c r="AC92" s="2"/>
      <c r="AD92" s="378"/>
      <c r="AE92" s="379"/>
      <c r="AF92" s="379"/>
      <c r="AG92" s="379"/>
      <c r="AH92" s="379"/>
      <c r="AI92" s="379"/>
      <c r="AJ92" s="380"/>
      <c r="AK92" s="2"/>
      <c r="AL92" s="2"/>
      <c r="AM92" s="2"/>
      <c r="AN92" s="2"/>
      <c r="AO92" s="2"/>
      <c r="AP92" s="2"/>
      <c r="AQ92" s="2"/>
      <c r="AR92" s="3"/>
      <c r="AT92" s="181">
        <f t="shared" si="1"/>
        <v>37</v>
      </c>
    </row>
    <row r="93" spans="1:46" ht="15" customHeight="1">
      <c r="A93" s="226">
        <f t="shared" si="0"/>
        <v>0</v>
      </c>
      <c r="B93" s="22"/>
      <c r="C93" s="2"/>
      <c r="D93" s="229"/>
      <c r="E93" s="2"/>
      <c r="F93" s="371"/>
      <c r="G93" s="371"/>
      <c r="H93" s="371"/>
      <c r="I93" s="2"/>
      <c r="J93" s="234"/>
      <c r="K93" s="2"/>
      <c r="L93" s="235"/>
      <c r="M93" s="2"/>
      <c r="N93" s="375"/>
      <c r="O93" s="376"/>
      <c r="P93" s="376"/>
      <c r="Q93" s="377"/>
      <c r="R93" s="2"/>
      <c r="S93" s="372"/>
      <c r="T93" s="373"/>
      <c r="U93" s="374"/>
      <c r="V93" s="2"/>
      <c r="W93" s="372"/>
      <c r="X93" s="373"/>
      <c r="Y93" s="373"/>
      <c r="Z93" s="374"/>
      <c r="AA93" s="2"/>
      <c r="AB93" s="276"/>
      <c r="AC93" s="2"/>
      <c r="AD93" s="378"/>
      <c r="AE93" s="379"/>
      <c r="AF93" s="379"/>
      <c r="AG93" s="379"/>
      <c r="AH93" s="379"/>
      <c r="AI93" s="379"/>
      <c r="AJ93" s="380"/>
      <c r="AK93" s="2"/>
      <c r="AL93" s="2"/>
      <c r="AM93" s="2"/>
      <c r="AN93" s="2"/>
      <c r="AO93" s="2"/>
      <c r="AP93" s="2"/>
      <c r="AQ93" s="2"/>
      <c r="AR93" s="3"/>
      <c r="AT93" s="181">
        <f t="shared" si="1"/>
        <v>38</v>
      </c>
    </row>
    <row r="94" spans="1:46" ht="15" customHeight="1">
      <c r="A94" s="226">
        <f t="shared" si="0"/>
        <v>0</v>
      </c>
      <c r="B94" s="22"/>
      <c r="C94" s="2"/>
      <c r="D94" s="229"/>
      <c r="E94" s="2"/>
      <c r="F94" s="371"/>
      <c r="G94" s="371"/>
      <c r="H94" s="371"/>
      <c r="I94" s="2"/>
      <c r="J94" s="234"/>
      <c r="K94" s="2"/>
      <c r="L94" s="235"/>
      <c r="M94" s="2"/>
      <c r="N94" s="375"/>
      <c r="O94" s="376"/>
      <c r="P94" s="376"/>
      <c r="Q94" s="377"/>
      <c r="R94" s="2"/>
      <c r="S94" s="372"/>
      <c r="T94" s="373"/>
      <c r="U94" s="374"/>
      <c r="V94" s="2"/>
      <c r="W94" s="372"/>
      <c r="X94" s="373"/>
      <c r="Y94" s="373"/>
      <c r="Z94" s="374"/>
      <c r="AA94" s="2"/>
      <c r="AB94" s="276"/>
      <c r="AC94" s="2"/>
      <c r="AD94" s="378"/>
      <c r="AE94" s="379"/>
      <c r="AF94" s="379"/>
      <c r="AG94" s="379"/>
      <c r="AH94" s="379"/>
      <c r="AI94" s="379"/>
      <c r="AJ94" s="380"/>
      <c r="AK94" s="2"/>
      <c r="AL94" s="2"/>
      <c r="AM94" s="2"/>
      <c r="AN94" s="2"/>
      <c r="AO94" s="2"/>
      <c r="AP94" s="2"/>
      <c r="AQ94" s="2"/>
      <c r="AR94" s="3"/>
      <c r="AT94" s="181">
        <f t="shared" si="1"/>
        <v>39</v>
      </c>
    </row>
    <row r="95" spans="1:46" ht="15" customHeight="1">
      <c r="A95" s="226">
        <f t="shared" si="0"/>
        <v>0</v>
      </c>
      <c r="B95" s="22"/>
      <c r="C95" s="2"/>
      <c r="D95" s="229"/>
      <c r="E95" s="2"/>
      <c r="F95" s="371"/>
      <c r="G95" s="371"/>
      <c r="H95" s="371"/>
      <c r="I95" s="2"/>
      <c r="J95" s="234"/>
      <c r="K95" s="2"/>
      <c r="L95" s="235"/>
      <c r="M95" s="2"/>
      <c r="N95" s="375"/>
      <c r="O95" s="376"/>
      <c r="P95" s="376"/>
      <c r="Q95" s="377"/>
      <c r="R95" s="2"/>
      <c r="S95" s="372"/>
      <c r="T95" s="373"/>
      <c r="U95" s="374"/>
      <c r="V95" s="2"/>
      <c r="W95" s="372"/>
      <c r="X95" s="373"/>
      <c r="Y95" s="373"/>
      <c r="Z95" s="374"/>
      <c r="AA95" s="2"/>
      <c r="AB95" s="276"/>
      <c r="AC95" s="2"/>
      <c r="AD95" s="378"/>
      <c r="AE95" s="379"/>
      <c r="AF95" s="379"/>
      <c r="AG95" s="379"/>
      <c r="AH95" s="379"/>
      <c r="AI95" s="379"/>
      <c r="AJ95" s="380"/>
      <c r="AK95" s="2"/>
      <c r="AL95" s="2"/>
      <c r="AM95" s="2"/>
      <c r="AN95" s="2"/>
      <c r="AO95" s="2"/>
      <c r="AP95" s="2"/>
      <c r="AQ95" s="2"/>
      <c r="AR95" s="3"/>
      <c r="AT95" s="181">
        <f t="shared" si="1"/>
        <v>40</v>
      </c>
    </row>
    <row r="96" spans="1:46" ht="15" customHeight="1">
      <c r="A96" s="226">
        <f t="shared" si="0"/>
        <v>0</v>
      </c>
      <c r="B96" s="22"/>
      <c r="C96" s="2"/>
      <c r="D96" s="229"/>
      <c r="E96" s="2"/>
      <c r="F96" s="371"/>
      <c r="G96" s="371"/>
      <c r="H96" s="371"/>
      <c r="I96" s="2"/>
      <c r="J96" s="234"/>
      <c r="K96" s="2"/>
      <c r="L96" s="235"/>
      <c r="M96" s="2"/>
      <c r="N96" s="375"/>
      <c r="O96" s="376"/>
      <c r="P96" s="376"/>
      <c r="Q96" s="377"/>
      <c r="R96" s="2"/>
      <c r="S96" s="372"/>
      <c r="T96" s="373"/>
      <c r="U96" s="374"/>
      <c r="V96" s="2"/>
      <c r="W96" s="372"/>
      <c r="X96" s="373"/>
      <c r="Y96" s="373"/>
      <c r="Z96" s="374"/>
      <c r="AA96" s="2"/>
      <c r="AB96" s="276"/>
      <c r="AC96" s="2"/>
      <c r="AD96" s="378"/>
      <c r="AE96" s="379"/>
      <c r="AF96" s="379"/>
      <c r="AG96" s="379"/>
      <c r="AH96" s="379"/>
      <c r="AI96" s="379"/>
      <c r="AJ96" s="380"/>
      <c r="AK96" s="2"/>
      <c r="AL96" s="2"/>
      <c r="AM96" s="2"/>
      <c r="AN96" s="2"/>
      <c r="AO96" s="2"/>
      <c r="AP96" s="2"/>
      <c r="AQ96" s="2"/>
      <c r="AR96" s="3"/>
      <c r="AT96" s="181">
        <f t="shared" si="1"/>
        <v>41</v>
      </c>
    </row>
    <row r="97" spans="1:46" ht="15" customHeight="1">
      <c r="A97" s="226">
        <f t="shared" si="0"/>
        <v>0</v>
      </c>
      <c r="B97" s="22"/>
      <c r="C97" s="2"/>
      <c r="D97" s="229"/>
      <c r="E97" s="2"/>
      <c r="F97" s="371"/>
      <c r="G97" s="371"/>
      <c r="H97" s="371"/>
      <c r="I97" s="2"/>
      <c r="J97" s="234"/>
      <c r="K97" s="2"/>
      <c r="L97" s="235"/>
      <c r="M97" s="2"/>
      <c r="N97" s="375"/>
      <c r="O97" s="376"/>
      <c r="P97" s="376"/>
      <c r="Q97" s="377"/>
      <c r="R97" s="2"/>
      <c r="S97" s="372"/>
      <c r="T97" s="373"/>
      <c r="U97" s="374"/>
      <c r="V97" s="2"/>
      <c r="W97" s="372"/>
      <c r="X97" s="373"/>
      <c r="Y97" s="373"/>
      <c r="Z97" s="374"/>
      <c r="AA97" s="2"/>
      <c r="AB97" s="276"/>
      <c r="AC97" s="2"/>
      <c r="AD97" s="378"/>
      <c r="AE97" s="379"/>
      <c r="AF97" s="379"/>
      <c r="AG97" s="379"/>
      <c r="AH97" s="379"/>
      <c r="AI97" s="379"/>
      <c r="AJ97" s="380"/>
      <c r="AK97" s="2"/>
      <c r="AL97" s="2"/>
      <c r="AM97" s="2"/>
      <c r="AN97" s="2"/>
      <c r="AO97" s="2"/>
      <c r="AP97" s="2"/>
      <c r="AQ97" s="2"/>
      <c r="AR97" s="3"/>
      <c r="AT97" s="181">
        <f t="shared" si="1"/>
        <v>42</v>
      </c>
    </row>
    <row r="98" spans="1:46" ht="15" customHeight="1">
      <c r="A98" s="226">
        <f t="shared" si="0"/>
        <v>0</v>
      </c>
      <c r="B98" s="22"/>
      <c r="C98" s="2"/>
      <c r="D98" s="229"/>
      <c r="E98" s="2"/>
      <c r="F98" s="371"/>
      <c r="G98" s="371"/>
      <c r="H98" s="371"/>
      <c r="I98" s="2"/>
      <c r="J98" s="234"/>
      <c r="K98" s="2"/>
      <c r="L98" s="235"/>
      <c r="M98" s="2"/>
      <c r="N98" s="375"/>
      <c r="O98" s="376"/>
      <c r="P98" s="376"/>
      <c r="Q98" s="377"/>
      <c r="R98" s="2"/>
      <c r="S98" s="372"/>
      <c r="T98" s="373"/>
      <c r="U98" s="374"/>
      <c r="V98" s="2"/>
      <c r="W98" s="372"/>
      <c r="X98" s="373"/>
      <c r="Y98" s="373"/>
      <c r="Z98" s="374"/>
      <c r="AA98" s="2"/>
      <c r="AB98" s="276"/>
      <c r="AC98" s="2"/>
      <c r="AD98" s="378"/>
      <c r="AE98" s="379"/>
      <c r="AF98" s="379"/>
      <c r="AG98" s="379"/>
      <c r="AH98" s="379"/>
      <c r="AI98" s="379"/>
      <c r="AJ98" s="380"/>
      <c r="AK98" s="2"/>
      <c r="AL98" s="2"/>
      <c r="AM98" s="2"/>
      <c r="AN98" s="2"/>
      <c r="AO98" s="2"/>
      <c r="AP98" s="2"/>
      <c r="AQ98" s="2"/>
      <c r="AR98" s="3"/>
      <c r="AT98" s="181">
        <f t="shared" si="1"/>
        <v>43</v>
      </c>
    </row>
    <row r="99" spans="1:46" ht="15" customHeight="1">
      <c r="A99" s="226">
        <f t="shared" si="0"/>
        <v>0</v>
      </c>
      <c r="B99" s="22"/>
      <c r="C99" s="2"/>
      <c r="D99" s="229"/>
      <c r="E99" s="2"/>
      <c r="F99" s="371"/>
      <c r="G99" s="371"/>
      <c r="H99" s="371"/>
      <c r="I99" s="2"/>
      <c r="J99" s="234"/>
      <c r="K99" s="2"/>
      <c r="L99" s="235"/>
      <c r="M99" s="2"/>
      <c r="N99" s="375"/>
      <c r="O99" s="376"/>
      <c r="P99" s="376"/>
      <c r="Q99" s="377"/>
      <c r="R99" s="2"/>
      <c r="S99" s="372"/>
      <c r="T99" s="373"/>
      <c r="U99" s="374"/>
      <c r="V99" s="2"/>
      <c r="W99" s="372"/>
      <c r="X99" s="373"/>
      <c r="Y99" s="373"/>
      <c r="Z99" s="374"/>
      <c r="AA99" s="2"/>
      <c r="AB99" s="276"/>
      <c r="AC99" s="2"/>
      <c r="AD99" s="378"/>
      <c r="AE99" s="379"/>
      <c r="AF99" s="379"/>
      <c r="AG99" s="379"/>
      <c r="AH99" s="379"/>
      <c r="AI99" s="379"/>
      <c r="AJ99" s="380"/>
      <c r="AK99" s="2"/>
      <c r="AL99" s="2"/>
      <c r="AM99" s="2"/>
      <c r="AN99" s="2"/>
      <c r="AO99" s="2"/>
      <c r="AP99" s="2"/>
      <c r="AQ99" s="2"/>
      <c r="AR99" s="3"/>
      <c r="AT99" s="181">
        <f t="shared" si="1"/>
        <v>44</v>
      </c>
    </row>
    <row r="100" spans="1:46" ht="15" customHeight="1">
      <c r="A100" s="226">
        <f t="shared" si="0"/>
        <v>0</v>
      </c>
      <c r="B100" s="22"/>
      <c r="C100" s="2"/>
      <c r="D100" s="229"/>
      <c r="E100" s="2"/>
      <c r="F100" s="371"/>
      <c r="G100" s="371"/>
      <c r="H100" s="371"/>
      <c r="I100" s="2"/>
      <c r="J100" s="234"/>
      <c r="K100" s="2"/>
      <c r="L100" s="235"/>
      <c r="M100" s="2"/>
      <c r="N100" s="375"/>
      <c r="O100" s="376"/>
      <c r="P100" s="376"/>
      <c r="Q100" s="377"/>
      <c r="R100" s="2"/>
      <c r="S100" s="372"/>
      <c r="T100" s="373"/>
      <c r="U100" s="374"/>
      <c r="V100" s="2"/>
      <c r="W100" s="372"/>
      <c r="X100" s="373"/>
      <c r="Y100" s="373"/>
      <c r="Z100" s="374"/>
      <c r="AA100" s="2"/>
      <c r="AB100" s="276"/>
      <c r="AC100" s="2"/>
      <c r="AD100" s="378"/>
      <c r="AE100" s="379"/>
      <c r="AF100" s="379"/>
      <c r="AG100" s="379"/>
      <c r="AH100" s="379"/>
      <c r="AI100" s="379"/>
      <c r="AJ100" s="380"/>
      <c r="AK100" s="2"/>
      <c r="AL100" s="2"/>
      <c r="AM100" s="2"/>
      <c r="AN100" s="2"/>
      <c r="AO100" s="2"/>
      <c r="AP100" s="2"/>
      <c r="AQ100" s="2"/>
      <c r="AR100" s="3"/>
      <c r="AT100" s="181">
        <f t="shared" si="1"/>
        <v>45</v>
      </c>
    </row>
    <row r="101" spans="1:46" ht="15" customHeight="1">
      <c r="A101" s="226">
        <f t="shared" si="0"/>
        <v>0</v>
      </c>
      <c r="B101" s="22"/>
      <c r="C101" s="2"/>
      <c r="D101" s="229"/>
      <c r="E101" s="2"/>
      <c r="F101" s="371"/>
      <c r="G101" s="371"/>
      <c r="H101" s="371"/>
      <c r="I101" s="2"/>
      <c r="J101" s="234"/>
      <c r="K101" s="2"/>
      <c r="L101" s="235"/>
      <c r="M101" s="2"/>
      <c r="N101" s="375"/>
      <c r="O101" s="376"/>
      <c r="P101" s="376"/>
      <c r="Q101" s="377"/>
      <c r="R101" s="2"/>
      <c r="S101" s="372"/>
      <c r="T101" s="373"/>
      <c r="U101" s="374"/>
      <c r="V101" s="2"/>
      <c r="W101" s="372"/>
      <c r="X101" s="373"/>
      <c r="Y101" s="373"/>
      <c r="Z101" s="374"/>
      <c r="AA101" s="2"/>
      <c r="AB101" s="276"/>
      <c r="AC101" s="2"/>
      <c r="AD101" s="378"/>
      <c r="AE101" s="379"/>
      <c r="AF101" s="379"/>
      <c r="AG101" s="379"/>
      <c r="AH101" s="379"/>
      <c r="AI101" s="379"/>
      <c r="AJ101" s="380"/>
      <c r="AK101" s="2"/>
      <c r="AL101" s="2"/>
      <c r="AM101" s="2"/>
      <c r="AN101" s="2"/>
      <c r="AO101" s="2"/>
      <c r="AP101" s="2"/>
      <c r="AQ101" s="2"/>
      <c r="AR101" s="3"/>
      <c r="AT101" s="181">
        <f t="shared" si="1"/>
        <v>46</v>
      </c>
    </row>
    <row r="102" spans="1:46" ht="15" customHeight="1">
      <c r="A102" s="226">
        <f t="shared" si="0"/>
        <v>0</v>
      </c>
      <c r="B102" s="22"/>
      <c r="C102" s="2"/>
      <c r="D102" s="229"/>
      <c r="E102" s="2"/>
      <c r="F102" s="371"/>
      <c r="G102" s="371"/>
      <c r="H102" s="371"/>
      <c r="I102" s="2"/>
      <c r="J102" s="234"/>
      <c r="K102" s="2"/>
      <c r="L102" s="235"/>
      <c r="M102" s="2"/>
      <c r="N102" s="375"/>
      <c r="O102" s="376"/>
      <c r="P102" s="376"/>
      <c r="Q102" s="377"/>
      <c r="R102" s="2"/>
      <c r="S102" s="372"/>
      <c r="T102" s="373"/>
      <c r="U102" s="374"/>
      <c r="V102" s="2"/>
      <c r="W102" s="372"/>
      <c r="X102" s="373"/>
      <c r="Y102" s="373"/>
      <c r="Z102" s="374"/>
      <c r="AA102" s="2"/>
      <c r="AB102" s="276"/>
      <c r="AC102" s="2"/>
      <c r="AD102" s="378"/>
      <c r="AE102" s="379"/>
      <c r="AF102" s="379"/>
      <c r="AG102" s="379"/>
      <c r="AH102" s="379"/>
      <c r="AI102" s="379"/>
      <c r="AJ102" s="380"/>
      <c r="AK102" s="2"/>
      <c r="AL102" s="2"/>
      <c r="AM102" s="2"/>
      <c r="AN102" s="2"/>
      <c r="AO102" s="2"/>
      <c r="AP102" s="2"/>
      <c r="AQ102" s="2"/>
      <c r="AR102" s="3"/>
      <c r="AT102" s="181">
        <f t="shared" si="1"/>
        <v>47</v>
      </c>
    </row>
    <row r="103" spans="1:46" ht="15" customHeight="1">
      <c r="A103" s="226">
        <f t="shared" si="0"/>
        <v>0</v>
      </c>
      <c r="B103" s="22"/>
      <c r="C103" s="2"/>
      <c r="D103" s="229"/>
      <c r="E103" s="2"/>
      <c r="F103" s="371"/>
      <c r="G103" s="371"/>
      <c r="H103" s="371"/>
      <c r="I103" s="2"/>
      <c r="J103" s="234"/>
      <c r="K103" s="2"/>
      <c r="L103" s="235"/>
      <c r="M103" s="2"/>
      <c r="N103" s="375"/>
      <c r="O103" s="376"/>
      <c r="P103" s="376"/>
      <c r="Q103" s="377"/>
      <c r="R103" s="2"/>
      <c r="S103" s="372"/>
      <c r="T103" s="373"/>
      <c r="U103" s="374"/>
      <c r="V103" s="2"/>
      <c r="W103" s="372"/>
      <c r="X103" s="373"/>
      <c r="Y103" s="373"/>
      <c r="Z103" s="374"/>
      <c r="AA103" s="2"/>
      <c r="AB103" s="276"/>
      <c r="AC103" s="2"/>
      <c r="AD103" s="378"/>
      <c r="AE103" s="379"/>
      <c r="AF103" s="379"/>
      <c r="AG103" s="379"/>
      <c r="AH103" s="379"/>
      <c r="AI103" s="379"/>
      <c r="AJ103" s="380"/>
      <c r="AK103" s="2"/>
      <c r="AL103" s="2"/>
      <c r="AM103" s="2"/>
      <c r="AN103" s="2"/>
      <c r="AO103" s="2"/>
      <c r="AP103" s="2"/>
      <c r="AQ103" s="2"/>
      <c r="AR103" s="3"/>
      <c r="AT103" s="181">
        <f t="shared" si="1"/>
        <v>48</v>
      </c>
    </row>
    <row r="104" spans="1:46" ht="15" customHeight="1">
      <c r="A104" s="226">
        <f t="shared" si="0"/>
        <v>0</v>
      </c>
      <c r="B104" s="22"/>
      <c r="C104" s="2"/>
      <c r="D104" s="229"/>
      <c r="E104" s="2"/>
      <c r="F104" s="371"/>
      <c r="G104" s="371"/>
      <c r="H104" s="371"/>
      <c r="I104" s="2"/>
      <c r="J104" s="234"/>
      <c r="K104" s="2"/>
      <c r="L104" s="235"/>
      <c r="M104" s="2"/>
      <c r="N104" s="375"/>
      <c r="O104" s="376"/>
      <c r="P104" s="376"/>
      <c r="Q104" s="377"/>
      <c r="R104" s="2"/>
      <c r="S104" s="372"/>
      <c r="T104" s="373"/>
      <c r="U104" s="374"/>
      <c r="V104" s="2"/>
      <c r="W104" s="372"/>
      <c r="X104" s="373"/>
      <c r="Y104" s="373"/>
      <c r="Z104" s="374"/>
      <c r="AA104" s="2"/>
      <c r="AB104" s="276"/>
      <c r="AC104" s="2"/>
      <c r="AD104" s="378"/>
      <c r="AE104" s="379"/>
      <c r="AF104" s="379"/>
      <c r="AG104" s="379"/>
      <c r="AH104" s="379"/>
      <c r="AI104" s="379"/>
      <c r="AJ104" s="380"/>
      <c r="AK104" s="2"/>
      <c r="AL104" s="2"/>
      <c r="AM104" s="2"/>
      <c r="AN104" s="2"/>
      <c r="AO104" s="2"/>
      <c r="AP104" s="2"/>
      <c r="AQ104" s="2"/>
      <c r="AR104" s="3"/>
      <c r="AT104" s="181">
        <f t="shared" si="1"/>
        <v>49</v>
      </c>
    </row>
    <row r="105" spans="1:46" ht="15" customHeight="1">
      <c r="A105" s="226">
        <f t="shared" si="0"/>
        <v>0</v>
      </c>
      <c r="B105" s="22"/>
      <c r="C105" s="2"/>
      <c r="D105" s="229"/>
      <c r="E105" s="2"/>
      <c r="F105" s="371"/>
      <c r="G105" s="371"/>
      <c r="H105" s="371"/>
      <c r="I105" s="2"/>
      <c r="J105" s="234"/>
      <c r="K105" s="2"/>
      <c r="L105" s="235"/>
      <c r="M105" s="2"/>
      <c r="N105" s="375"/>
      <c r="O105" s="376"/>
      <c r="P105" s="376"/>
      <c r="Q105" s="377"/>
      <c r="R105" s="2"/>
      <c r="S105" s="372"/>
      <c r="T105" s="373"/>
      <c r="U105" s="374"/>
      <c r="V105" s="2"/>
      <c r="W105" s="372"/>
      <c r="X105" s="373"/>
      <c r="Y105" s="373"/>
      <c r="Z105" s="374"/>
      <c r="AA105" s="2"/>
      <c r="AB105" s="276"/>
      <c r="AC105" s="2"/>
      <c r="AD105" s="378"/>
      <c r="AE105" s="379"/>
      <c r="AF105" s="379"/>
      <c r="AG105" s="379"/>
      <c r="AH105" s="379"/>
      <c r="AI105" s="379"/>
      <c r="AJ105" s="380"/>
      <c r="AK105" s="2"/>
      <c r="AL105" s="2"/>
      <c r="AM105" s="2"/>
      <c r="AN105" s="2"/>
      <c r="AO105" s="2"/>
      <c r="AP105" s="2"/>
      <c r="AQ105" s="2"/>
      <c r="AR105" s="3"/>
      <c r="AT105" s="181">
        <f t="shared" si="1"/>
        <v>50</v>
      </c>
    </row>
    <row r="106" spans="1:46" ht="15" customHeight="1">
      <c r="A106" s="226">
        <f t="shared" si="0"/>
        <v>0</v>
      </c>
      <c r="B106" s="22"/>
      <c r="C106" s="2"/>
      <c r="D106" s="229"/>
      <c r="E106" s="2"/>
      <c r="F106" s="371"/>
      <c r="G106" s="371"/>
      <c r="H106" s="371"/>
      <c r="I106" s="2"/>
      <c r="J106" s="234"/>
      <c r="K106" s="2"/>
      <c r="L106" s="235"/>
      <c r="M106" s="2"/>
      <c r="N106" s="375"/>
      <c r="O106" s="376"/>
      <c r="P106" s="376"/>
      <c r="Q106" s="377"/>
      <c r="R106" s="2"/>
      <c r="S106" s="372"/>
      <c r="T106" s="373"/>
      <c r="U106" s="374"/>
      <c r="V106" s="2"/>
      <c r="W106" s="372"/>
      <c r="X106" s="373"/>
      <c r="Y106" s="373"/>
      <c r="Z106" s="374"/>
      <c r="AA106" s="2"/>
      <c r="AB106" s="276"/>
      <c r="AC106" s="2"/>
      <c r="AD106" s="378"/>
      <c r="AE106" s="379"/>
      <c r="AF106" s="379"/>
      <c r="AG106" s="379"/>
      <c r="AH106" s="379"/>
      <c r="AI106" s="379"/>
      <c r="AJ106" s="380"/>
      <c r="AK106" s="2"/>
      <c r="AL106" s="2"/>
      <c r="AM106" s="2"/>
      <c r="AN106" s="2"/>
      <c r="AO106" s="2"/>
      <c r="AP106" s="2"/>
      <c r="AQ106" s="2"/>
      <c r="AR106" s="3"/>
      <c r="AT106" s="181">
        <f t="shared" si="1"/>
        <v>51</v>
      </c>
    </row>
    <row r="107" spans="1:46" ht="15" customHeight="1">
      <c r="A107" s="226">
        <f t="shared" si="0"/>
        <v>0</v>
      </c>
      <c r="B107" s="22"/>
      <c r="C107" s="2"/>
      <c r="D107" s="229"/>
      <c r="E107" s="2"/>
      <c r="F107" s="371"/>
      <c r="G107" s="371"/>
      <c r="H107" s="371"/>
      <c r="I107" s="2"/>
      <c r="J107" s="234"/>
      <c r="K107" s="2"/>
      <c r="L107" s="235"/>
      <c r="M107" s="2"/>
      <c r="N107" s="375"/>
      <c r="O107" s="376"/>
      <c r="P107" s="376"/>
      <c r="Q107" s="377"/>
      <c r="R107" s="2"/>
      <c r="S107" s="372"/>
      <c r="T107" s="373"/>
      <c r="U107" s="374"/>
      <c r="V107" s="2"/>
      <c r="W107" s="372"/>
      <c r="X107" s="373"/>
      <c r="Y107" s="373"/>
      <c r="Z107" s="374"/>
      <c r="AA107" s="2"/>
      <c r="AB107" s="276"/>
      <c r="AC107" s="2"/>
      <c r="AD107" s="378"/>
      <c r="AE107" s="379"/>
      <c r="AF107" s="379"/>
      <c r="AG107" s="379"/>
      <c r="AH107" s="379"/>
      <c r="AI107" s="379"/>
      <c r="AJ107" s="380"/>
      <c r="AK107" s="2"/>
      <c r="AL107" s="2"/>
      <c r="AM107" s="2"/>
      <c r="AN107" s="2"/>
      <c r="AO107" s="2"/>
      <c r="AP107" s="2"/>
      <c r="AQ107" s="2"/>
      <c r="AR107" s="3"/>
      <c r="AT107" s="181">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1">
        <f t="shared" si="1"/>
        <v>53</v>
      </c>
    </row>
    <row r="109" spans="1:46" ht="15.75">
      <c r="B109" s="22"/>
      <c r="C109" s="310" t="s">
        <v>728</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2"/>
      <c r="AR109" s="160"/>
    </row>
    <row r="110" spans="1:46" ht="3.95" customHeight="1">
      <c r="B110" s="22"/>
      <c r="C110" s="2"/>
      <c r="D110" s="2"/>
      <c r="E110" s="2"/>
      <c r="F110" s="2"/>
      <c r="G110" s="2"/>
      <c r="H110" s="139"/>
      <c r="I110" s="2"/>
      <c r="J110" s="139"/>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07" t="s">
        <v>722</v>
      </c>
      <c r="E111" s="308"/>
      <c r="F111" s="309"/>
      <c r="G111" s="99"/>
      <c r="H111" s="437" t="s">
        <v>1713</v>
      </c>
      <c r="I111" s="438"/>
      <c r="J111" s="439"/>
      <c r="K111" s="96"/>
      <c r="L111" s="307" t="s">
        <v>1717</v>
      </c>
      <c r="M111" s="308"/>
      <c r="N111" s="308"/>
      <c r="O111" s="308"/>
      <c r="P111" s="308"/>
      <c r="Q111" s="308"/>
      <c r="R111" s="308"/>
      <c r="S111" s="308"/>
      <c r="T111" s="308"/>
      <c r="U111" s="309"/>
      <c r="V111" s="92"/>
      <c r="W111" s="306" t="s">
        <v>1714</v>
      </c>
      <c r="X111" s="306"/>
      <c r="Y111" s="306"/>
      <c r="Z111" s="306"/>
      <c r="AA111" s="306"/>
      <c r="AB111" s="306"/>
      <c r="AC111" s="306"/>
      <c r="AD111" s="306"/>
      <c r="AE111" s="306"/>
      <c r="AF111" s="306"/>
      <c r="AG111" s="306"/>
      <c r="AH111" s="306"/>
      <c r="AI111" s="306"/>
      <c r="AJ111" s="306"/>
      <c r="AK111" s="24"/>
      <c r="AL111" s="2"/>
      <c r="AM111" s="2"/>
      <c r="AN111" s="24"/>
      <c r="AO111" s="24"/>
      <c r="AP111" s="24"/>
      <c r="AQ111" s="24"/>
      <c r="AR111" s="167"/>
    </row>
    <row r="112" spans="1:46" ht="3.95" customHeight="1">
      <c r="B112" s="22"/>
      <c r="C112" s="2"/>
      <c r="D112" s="277"/>
      <c r="E112" s="277"/>
      <c r="F112" s="277"/>
      <c r="G112" s="277"/>
      <c r="H112" s="277"/>
      <c r="I112" s="20"/>
      <c r="J112" s="278"/>
      <c r="K112" s="20"/>
      <c r="L112" s="20"/>
      <c r="M112" s="20"/>
      <c r="N112" s="278"/>
      <c r="O112" s="278"/>
      <c r="P112" s="278"/>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69" t="str">
        <f>IF(IF(ISNA(VLOOKUP(AT56,$A$56:$U$107,6,0)),"",VLOOKUP(AT56,$A$56:$Q$107,6,0))="","",IF(ISNA(VLOOKUP(AT56,$A$56:$U$107,6,0)),"",VLOOKUP(AT56,$A$56:$Q$107,6,0)))</f>
        <v/>
      </c>
      <c r="E113" s="369"/>
      <c r="F113" s="369"/>
      <c r="G113" s="14"/>
      <c r="H113" s="381" t="str">
        <f>IF(IF(ISNA(VLOOKUP(AT56,$A$56:$U$107,10,0)),"",VLOOKUP(AT56,$A$56:$Q$107,10,0))="","",IF(ISNA(VLOOKUP(AT56,$A$56:$U$107,10,0)),"",VLOOKUP(AT56,$A$56:$Q$107,10,0)))</f>
        <v/>
      </c>
      <c r="I113" s="381"/>
      <c r="J113" s="381"/>
      <c r="K113" s="177"/>
      <c r="L113" s="371"/>
      <c r="M113" s="371"/>
      <c r="N113" s="371"/>
      <c r="O113" s="371"/>
      <c r="P113" s="371"/>
      <c r="Q113" s="371"/>
      <c r="R113" s="371"/>
      <c r="S113" s="371"/>
      <c r="T113" s="371"/>
      <c r="U113" s="371"/>
      <c r="V113" s="278"/>
      <c r="W113" s="372"/>
      <c r="X113" s="373"/>
      <c r="Y113" s="373"/>
      <c r="Z113" s="373"/>
      <c r="AA113" s="373"/>
      <c r="AB113" s="373"/>
      <c r="AC113" s="373"/>
      <c r="AD113" s="373"/>
      <c r="AE113" s="373"/>
      <c r="AF113" s="373"/>
      <c r="AG113" s="373"/>
      <c r="AH113" s="373"/>
      <c r="AI113" s="373"/>
      <c r="AJ113" s="374"/>
      <c r="AK113" s="2"/>
      <c r="AL113" s="2"/>
      <c r="AM113" s="2"/>
      <c r="AN113" s="2"/>
      <c r="AO113" s="2"/>
      <c r="AP113" s="2"/>
      <c r="AQ113" s="2"/>
      <c r="AR113" s="3"/>
    </row>
    <row r="114" spans="2:44">
      <c r="B114" s="22"/>
      <c r="C114" s="3"/>
      <c r="D114" s="369" t="str">
        <f t="shared" ref="D114:D130" si="2">IF(IF(ISNA(VLOOKUP(AT57,$A$56:$U$107,6,0)),"",VLOOKUP(AT57,$A$56:$Q$107,6,0))="","",IF(ISNA(VLOOKUP(AT57,$A$56:$U$107,6,0)),"",VLOOKUP(AT57,$A$56:$Q$107,6,0)))</f>
        <v/>
      </c>
      <c r="E114" s="369"/>
      <c r="F114" s="369"/>
      <c r="G114" s="14"/>
      <c r="H114" s="381" t="str">
        <f t="shared" ref="H114:H130" si="3">IF(IF(ISNA(VLOOKUP(AT57,$A$56:$U$107,10,0)),"",VLOOKUP(AT57,$A$56:$Q$107,10,0))="","",IF(ISNA(VLOOKUP(AT57,$A$56:$U$107,10,0)),"",VLOOKUP(AT57,$A$56:$Q$107,10,0)))</f>
        <v/>
      </c>
      <c r="I114" s="381"/>
      <c r="J114" s="381"/>
      <c r="K114" s="177"/>
      <c r="L114" s="371"/>
      <c r="M114" s="371"/>
      <c r="N114" s="371"/>
      <c r="O114" s="371"/>
      <c r="P114" s="371"/>
      <c r="Q114" s="371"/>
      <c r="R114" s="371"/>
      <c r="S114" s="371"/>
      <c r="T114" s="371"/>
      <c r="U114" s="371"/>
      <c r="V114" s="278"/>
      <c r="W114" s="372"/>
      <c r="X114" s="373"/>
      <c r="Y114" s="373"/>
      <c r="Z114" s="373"/>
      <c r="AA114" s="373"/>
      <c r="AB114" s="373"/>
      <c r="AC114" s="373"/>
      <c r="AD114" s="373"/>
      <c r="AE114" s="373"/>
      <c r="AF114" s="373"/>
      <c r="AG114" s="373"/>
      <c r="AH114" s="373"/>
      <c r="AI114" s="373"/>
      <c r="AJ114" s="374"/>
      <c r="AK114" s="2"/>
      <c r="AL114" s="2"/>
      <c r="AM114" s="2"/>
      <c r="AN114" s="2"/>
      <c r="AO114" s="2"/>
      <c r="AP114" s="2"/>
      <c r="AQ114" s="2"/>
      <c r="AR114" s="3"/>
    </row>
    <row r="115" spans="2:44">
      <c r="B115" s="22"/>
      <c r="C115" s="2"/>
      <c r="D115" s="369" t="str">
        <f t="shared" si="2"/>
        <v/>
      </c>
      <c r="E115" s="369"/>
      <c r="F115" s="369"/>
      <c r="G115" s="14"/>
      <c r="H115" s="381" t="str">
        <f t="shared" si="3"/>
        <v/>
      </c>
      <c r="I115" s="381"/>
      <c r="J115" s="381"/>
      <c r="K115" s="177"/>
      <c r="L115" s="371"/>
      <c r="M115" s="371"/>
      <c r="N115" s="371"/>
      <c r="O115" s="371"/>
      <c r="P115" s="371"/>
      <c r="Q115" s="371"/>
      <c r="R115" s="371"/>
      <c r="S115" s="371"/>
      <c r="T115" s="371"/>
      <c r="U115" s="371"/>
      <c r="V115" s="278"/>
      <c r="W115" s="372"/>
      <c r="X115" s="373"/>
      <c r="Y115" s="373"/>
      <c r="Z115" s="373"/>
      <c r="AA115" s="373"/>
      <c r="AB115" s="373"/>
      <c r="AC115" s="373"/>
      <c r="AD115" s="373"/>
      <c r="AE115" s="373"/>
      <c r="AF115" s="373"/>
      <c r="AG115" s="373"/>
      <c r="AH115" s="373"/>
      <c r="AI115" s="373"/>
      <c r="AJ115" s="374"/>
      <c r="AK115" s="2"/>
      <c r="AL115" s="2"/>
      <c r="AM115" s="2"/>
      <c r="AN115" s="2"/>
      <c r="AO115" s="2"/>
      <c r="AP115" s="2"/>
      <c r="AQ115" s="2"/>
      <c r="AR115" s="3"/>
    </row>
    <row r="116" spans="2:44">
      <c r="B116" s="22"/>
      <c r="C116" s="2"/>
      <c r="D116" s="369" t="str">
        <f t="shared" si="2"/>
        <v/>
      </c>
      <c r="E116" s="369"/>
      <c r="F116" s="369"/>
      <c r="G116" s="14"/>
      <c r="H116" s="381" t="str">
        <f t="shared" si="3"/>
        <v/>
      </c>
      <c r="I116" s="381"/>
      <c r="J116" s="381"/>
      <c r="K116" s="177"/>
      <c r="L116" s="371"/>
      <c r="M116" s="371"/>
      <c r="N116" s="371"/>
      <c r="O116" s="371"/>
      <c r="P116" s="371"/>
      <c r="Q116" s="371"/>
      <c r="R116" s="371"/>
      <c r="S116" s="371"/>
      <c r="T116" s="371"/>
      <c r="U116" s="371"/>
      <c r="V116" s="278"/>
      <c r="W116" s="372"/>
      <c r="X116" s="373"/>
      <c r="Y116" s="373"/>
      <c r="Z116" s="373"/>
      <c r="AA116" s="373"/>
      <c r="AB116" s="373"/>
      <c r="AC116" s="373"/>
      <c r="AD116" s="373"/>
      <c r="AE116" s="373"/>
      <c r="AF116" s="373"/>
      <c r="AG116" s="373"/>
      <c r="AH116" s="373"/>
      <c r="AI116" s="373"/>
      <c r="AJ116" s="374"/>
      <c r="AK116" s="2"/>
      <c r="AL116" s="2"/>
      <c r="AM116" s="2"/>
      <c r="AN116" s="2"/>
      <c r="AO116" s="2"/>
      <c r="AP116" s="2"/>
      <c r="AQ116" s="2"/>
      <c r="AR116" s="3"/>
    </row>
    <row r="117" spans="2:44">
      <c r="B117" s="22"/>
      <c r="C117" s="2"/>
      <c r="D117" s="369" t="str">
        <f t="shared" si="2"/>
        <v/>
      </c>
      <c r="E117" s="369"/>
      <c r="F117" s="369"/>
      <c r="G117" s="14"/>
      <c r="H117" s="381" t="str">
        <f t="shared" si="3"/>
        <v/>
      </c>
      <c r="I117" s="381"/>
      <c r="J117" s="381"/>
      <c r="K117" s="177"/>
      <c r="L117" s="371"/>
      <c r="M117" s="371"/>
      <c r="N117" s="371"/>
      <c r="O117" s="371"/>
      <c r="P117" s="371"/>
      <c r="Q117" s="371"/>
      <c r="R117" s="371"/>
      <c r="S117" s="371"/>
      <c r="T117" s="371"/>
      <c r="U117" s="371"/>
      <c r="V117" s="278"/>
      <c r="W117" s="372"/>
      <c r="X117" s="373"/>
      <c r="Y117" s="373"/>
      <c r="Z117" s="373"/>
      <c r="AA117" s="373"/>
      <c r="AB117" s="373"/>
      <c r="AC117" s="373"/>
      <c r="AD117" s="373"/>
      <c r="AE117" s="373"/>
      <c r="AF117" s="373"/>
      <c r="AG117" s="373"/>
      <c r="AH117" s="373"/>
      <c r="AI117" s="373"/>
      <c r="AJ117" s="374"/>
      <c r="AK117" s="2"/>
      <c r="AL117" s="2"/>
      <c r="AM117" s="2"/>
      <c r="AN117" s="2"/>
      <c r="AO117" s="2"/>
      <c r="AP117" s="2"/>
      <c r="AQ117" s="2"/>
      <c r="AR117" s="3"/>
    </row>
    <row r="118" spans="2:44">
      <c r="B118" s="22"/>
      <c r="C118" s="2"/>
      <c r="D118" s="369" t="str">
        <f t="shared" si="2"/>
        <v/>
      </c>
      <c r="E118" s="369"/>
      <c r="F118" s="369"/>
      <c r="G118" s="14"/>
      <c r="H118" s="381" t="str">
        <f t="shared" si="3"/>
        <v/>
      </c>
      <c r="I118" s="381"/>
      <c r="J118" s="381"/>
      <c r="K118" s="177"/>
      <c r="L118" s="371"/>
      <c r="M118" s="371"/>
      <c r="N118" s="371"/>
      <c r="O118" s="371"/>
      <c r="P118" s="371"/>
      <c r="Q118" s="371"/>
      <c r="R118" s="371"/>
      <c r="S118" s="371"/>
      <c r="T118" s="371"/>
      <c r="U118" s="371"/>
      <c r="V118" s="278"/>
      <c r="W118" s="372"/>
      <c r="X118" s="373"/>
      <c r="Y118" s="373"/>
      <c r="Z118" s="373"/>
      <c r="AA118" s="373"/>
      <c r="AB118" s="373"/>
      <c r="AC118" s="373"/>
      <c r="AD118" s="373"/>
      <c r="AE118" s="373"/>
      <c r="AF118" s="373"/>
      <c r="AG118" s="373"/>
      <c r="AH118" s="373"/>
      <c r="AI118" s="373"/>
      <c r="AJ118" s="374"/>
      <c r="AK118" s="2"/>
      <c r="AL118" s="2"/>
      <c r="AM118" s="2"/>
      <c r="AN118" s="2"/>
      <c r="AO118" s="2"/>
      <c r="AP118" s="2"/>
      <c r="AQ118" s="2"/>
      <c r="AR118" s="3"/>
    </row>
    <row r="119" spans="2:44">
      <c r="B119" s="22"/>
      <c r="C119" s="2"/>
      <c r="D119" s="369" t="str">
        <f t="shared" si="2"/>
        <v/>
      </c>
      <c r="E119" s="369"/>
      <c r="F119" s="369"/>
      <c r="G119" s="14"/>
      <c r="H119" s="381" t="str">
        <f t="shared" si="3"/>
        <v/>
      </c>
      <c r="I119" s="381"/>
      <c r="J119" s="381"/>
      <c r="K119" s="177"/>
      <c r="L119" s="371"/>
      <c r="M119" s="371"/>
      <c r="N119" s="371"/>
      <c r="O119" s="371"/>
      <c r="P119" s="371"/>
      <c r="Q119" s="371"/>
      <c r="R119" s="371"/>
      <c r="S119" s="371"/>
      <c r="T119" s="371"/>
      <c r="U119" s="371"/>
      <c r="V119" s="278"/>
      <c r="W119" s="372"/>
      <c r="X119" s="373"/>
      <c r="Y119" s="373"/>
      <c r="Z119" s="373"/>
      <c r="AA119" s="373"/>
      <c r="AB119" s="373"/>
      <c r="AC119" s="373"/>
      <c r="AD119" s="373"/>
      <c r="AE119" s="373"/>
      <c r="AF119" s="373"/>
      <c r="AG119" s="373"/>
      <c r="AH119" s="373"/>
      <c r="AI119" s="373"/>
      <c r="AJ119" s="374"/>
      <c r="AK119" s="2"/>
      <c r="AL119" s="2"/>
      <c r="AM119" s="2"/>
      <c r="AN119" s="2"/>
      <c r="AO119" s="2"/>
      <c r="AP119" s="2"/>
      <c r="AQ119" s="2"/>
      <c r="AR119" s="3"/>
    </row>
    <row r="120" spans="2:44">
      <c r="B120" s="22"/>
      <c r="C120" s="2"/>
      <c r="D120" s="369" t="str">
        <f t="shared" si="2"/>
        <v/>
      </c>
      <c r="E120" s="369"/>
      <c r="F120" s="369"/>
      <c r="G120" s="14"/>
      <c r="H120" s="381" t="str">
        <f t="shared" si="3"/>
        <v/>
      </c>
      <c r="I120" s="381"/>
      <c r="J120" s="381"/>
      <c r="K120" s="177"/>
      <c r="L120" s="371"/>
      <c r="M120" s="371"/>
      <c r="N120" s="371"/>
      <c r="O120" s="371"/>
      <c r="P120" s="371"/>
      <c r="Q120" s="371"/>
      <c r="R120" s="371"/>
      <c r="S120" s="371"/>
      <c r="T120" s="371"/>
      <c r="U120" s="371"/>
      <c r="V120" s="278"/>
      <c r="W120" s="372"/>
      <c r="X120" s="373"/>
      <c r="Y120" s="373"/>
      <c r="Z120" s="373"/>
      <c r="AA120" s="373"/>
      <c r="AB120" s="373"/>
      <c r="AC120" s="373"/>
      <c r="AD120" s="373"/>
      <c r="AE120" s="373"/>
      <c r="AF120" s="373"/>
      <c r="AG120" s="373"/>
      <c r="AH120" s="373"/>
      <c r="AI120" s="373"/>
      <c r="AJ120" s="374"/>
      <c r="AK120" s="2"/>
      <c r="AL120" s="2"/>
      <c r="AM120" s="2"/>
      <c r="AN120" s="2"/>
      <c r="AO120" s="2"/>
      <c r="AP120" s="2"/>
      <c r="AQ120" s="2"/>
      <c r="AR120" s="3"/>
    </row>
    <row r="121" spans="2:44">
      <c r="B121" s="22"/>
      <c r="C121" s="2"/>
      <c r="D121" s="369" t="str">
        <f t="shared" si="2"/>
        <v/>
      </c>
      <c r="E121" s="369"/>
      <c r="F121" s="369"/>
      <c r="G121" s="14"/>
      <c r="H121" s="381" t="str">
        <f t="shared" si="3"/>
        <v/>
      </c>
      <c r="I121" s="381"/>
      <c r="J121" s="381"/>
      <c r="K121" s="177"/>
      <c r="L121" s="371"/>
      <c r="M121" s="371"/>
      <c r="N121" s="371"/>
      <c r="O121" s="371"/>
      <c r="P121" s="371"/>
      <c r="Q121" s="371"/>
      <c r="R121" s="371"/>
      <c r="S121" s="371"/>
      <c r="T121" s="371"/>
      <c r="U121" s="371"/>
      <c r="V121" s="278"/>
      <c r="W121" s="372"/>
      <c r="X121" s="373"/>
      <c r="Y121" s="373"/>
      <c r="Z121" s="373"/>
      <c r="AA121" s="373"/>
      <c r="AB121" s="373"/>
      <c r="AC121" s="373"/>
      <c r="AD121" s="373"/>
      <c r="AE121" s="373"/>
      <c r="AF121" s="373"/>
      <c r="AG121" s="373"/>
      <c r="AH121" s="373"/>
      <c r="AI121" s="373"/>
      <c r="AJ121" s="374"/>
      <c r="AK121" s="2"/>
      <c r="AL121" s="2"/>
      <c r="AM121" s="2"/>
      <c r="AN121" s="2"/>
      <c r="AO121" s="2"/>
      <c r="AP121" s="2"/>
      <c r="AQ121" s="2"/>
      <c r="AR121" s="3"/>
    </row>
    <row r="122" spans="2:44">
      <c r="B122" s="22"/>
      <c r="C122" s="2"/>
      <c r="D122" s="369" t="str">
        <f t="shared" si="2"/>
        <v/>
      </c>
      <c r="E122" s="369"/>
      <c r="F122" s="369"/>
      <c r="G122" s="14"/>
      <c r="H122" s="381" t="str">
        <f t="shared" si="3"/>
        <v/>
      </c>
      <c r="I122" s="381"/>
      <c r="J122" s="381"/>
      <c r="K122" s="177"/>
      <c r="L122" s="371"/>
      <c r="M122" s="371"/>
      <c r="N122" s="371"/>
      <c r="O122" s="371"/>
      <c r="P122" s="371"/>
      <c r="Q122" s="371"/>
      <c r="R122" s="371"/>
      <c r="S122" s="371"/>
      <c r="T122" s="371"/>
      <c r="U122" s="371"/>
      <c r="V122" s="278"/>
      <c r="W122" s="372"/>
      <c r="X122" s="373"/>
      <c r="Y122" s="373"/>
      <c r="Z122" s="373"/>
      <c r="AA122" s="373"/>
      <c r="AB122" s="373"/>
      <c r="AC122" s="373"/>
      <c r="AD122" s="373"/>
      <c r="AE122" s="373"/>
      <c r="AF122" s="373"/>
      <c r="AG122" s="373"/>
      <c r="AH122" s="373"/>
      <c r="AI122" s="373"/>
      <c r="AJ122" s="374"/>
      <c r="AK122" s="2"/>
      <c r="AL122" s="2"/>
      <c r="AM122" s="2"/>
      <c r="AN122" s="2"/>
      <c r="AO122" s="2"/>
      <c r="AP122" s="2"/>
      <c r="AQ122" s="2"/>
      <c r="AR122" s="3"/>
    </row>
    <row r="123" spans="2:44">
      <c r="B123" s="22"/>
      <c r="C123" s="2"/>
      <c r="D123" s="369" t="str">
        <f t="shared" si="2"/>
        <v/>
      </c>
      <c r="E123" s="369"/>
      <c r="F123" s="369"/>
      <c r="G123" s="14"/>
      <c r="H123" s="381" t="str">
        <f t="shared" si="3"/>
        <v/>
      </c>
      <c r="I123" s="381"/>
      <c r="J123" s="381"/>
      <c r="K123" s="177"/>
      <c r="L123" s="371"/>
      <c r="M123" s="371"/>
      <c r="N123" s="371"/>
      <c r="O123" s="371"/>
      <c r="P123" s="371"/>
      <c r="Q123" s="371"/>
      <c r="R123" s="371"/>
      <c r="S123" s="371"/>
      <c r="T123" s="371"/>
      <c r="U123" s="371"/>
      <c r="V123" s="278"/>
      <c r="W123" s="372"/>
      <c r="X123" s="373"/>
      <c r="Y123" s="373"/>
      <c r="Z123" s="373"/>
      <c r="AA123" s="373"/>
      <c r="AB123" s="373"/>
      <c r="AC123" s="373"/>
      <c r="AD123" s="373"/>
      <c r="AE123" s="373"/>
      <c r="AF123" s="373"/>
      <c r="AG123" s="373"/>
      <c r="AH123" s="373"/>
      <c r="AI123" s="373"/>
      <c r="AJ123" s="374"/>
      <c r="AK123" s="2"/>
      <c r="AL123" s="2"/>
      <c r="AM123" s="2"/>
      <c r="AN123" s="2"/>
      <c r="AO123" s="2"/>
      <c r="AP123" s="2"/>
      <c r="AQ123" s="2"/>
      <c r="AR123" s="3"/>
    </row>
    <row r="124" spans="2:44">
      <c r="B124" s="22"/>
      <c r="C124" s="2"/>
      <c r="D124" s="369" t="str">
        <f t="shared" si="2"/>
        <v/>
      </c>
      <c r="E124" s="369"/>
      <c r="F124" s="369"/>
      <c r="G124" s="14"/>
      <c r="H124" s="381" t="str">
        <f t="shared" si="3"/>
        <v/>
      </c>
      <c r="I124" s="381"/>
      <c r="J124" s="381"/>
      <c r="K124" s="177"/>
      <c r="L124" s="371"/>
      <c r="M124" s="371"/>
      <c r="N124" s="371"/>
      <c r="O124" s="371"/>
      <c r="P124" s="371"/>
      <c r="Q124" s="371"/>
      <c r="R124" s="371"/>
      <c r="S124" s="371"/>
      <c r="T124" s="371"/>
      <c r="U124" s="371"/>
      <c r="V124" s="278"/>
      <c r="W124" s="372"/>
      <c r="X124" s="373"/>
      <c r="Y124" s="373"/>
      <c r="Z124" s="373"/>
      <c r="AA124" s="373"/>
      <c r="AB124" s="373"/>
      <c r="AC124" s="373"/>
      <c r="AD124" s="373"/>
      <c r="AE124" s="373"/>
      <c r="AF124" s="373"/>
      <c r="AG124" s="373"/>
      <c r="AH124" s="373"/>
      <c r="AI124" s="373"/>
      <c r="AJ124" s="374"/>
      <c r="AK124" s="2"/>
      <c r="AL124" s="2"/>
      <c r="AM124" s="2"/>
      <c r="AN124" s="2"/>
      <c r="AO124" s="2"/>
      <c r="AP124" s="2"/>
      <c r="AQ124" s="2"/>
      <c r="AR124" s="3"/>
    </row>
    <row r="125" spans="2:44">
      <c r="B125" s="22"/>
      <c r="C125" s="2"/>
      <c r="D125" s="369" t="str">
        <f t="shared" si="2"/>
        <v/>
      </c>
      <c r="E125" s="369"/>
      <c r="F125" s="369"/>
      <c r="G125" s="14"/>
      <c r="H125" s="381" t="str">
        <f t="shared" si="3"/>
        <v/>
      </c>
      <c r="I125" s="381"/>
      <c r="J125" s="381"/>
      <c r="K125" s="177"/>
      <c r="L125" s="371"/>
      <c r="M125" s="371"/>
      <c r="N125" s="371"/>
      <c r="O125" s="371"/>
      <c r="P125" s="371"/>
      <c r="Q125" s="371"/>
      <c r="R125" s="371"/>
      <c r="S125" s="371"/>
      <c r="T125" s="371"/>
      <c r="U125" s="371"/>
      <c r="V125" s="278"/>
      <c r="W125" s="372"/>
      <c r="X125" s="373"/>
      <c r="Y125" s="373"/>
      <c r="Z125" s="373"/>
      <c r="AA125" s="373"/>
      <c r="AB125" s="373"/>
      <c r="AC125" s="373"/>
      <c r="AD125" s="373"/>
      <c r="AE125" s="373"/>
      <c r="AF125" s="373"/>
      <c r="AG125" s="373"/>
      <c r="AH125" s="373"/>
      <c r="AI125" s="373"/>
      <c r="AJ125" s="374"/>
      <c r="AK125" s="2"/>
      <c r="AL125" s="2"/>
      <c r="AM125" s="2"/>
      <c r="AN125" s="2"/>
      <c r="AO125" s="2"/>
      <c r="AP125" s="2"/>
      <c r="AQ125" s="2"/>
      <c r="AR125" s="3"/>
    </row>
    <row r="126" spans="2:44">
      <c r="B126" s="22"/>
      <c r="C126" s="2"/>
      <c r="D126" s="369" t="str">
        <f t="shared" si="2"/>
        <v/>
      </c>
      <c r="E126" s="369"/>
      <c r="F126" s="369"/>
      <c r="G126" s="14"/>
      <c r="H126" s="381" t="str">
        <f t="shared" si="3"/>
        <v/>
      </c>
      <c r="I126" s="381"/>
      <c r="J126" s="381"/>
      <c r="K126" s="177"/>
      <c r="L126" s="371"/>
      <c r="M126" s="371"/>
      <c r="N126" s="371"/>
      <c r="O126" s="371"/>
      <c r="P126" s="371"/>
      <c r="Q126" s="371"/>
      <c r="R126" s="371"/>
      <c r="S126" s="371"/>
      <c r="T126" s="371"/>
      <c r="U126" s="371"/>
      <c r="V126" s="278"/>
      <c r="W126" s="372"/>
      <c r="X126" s="373"/>
      <c r="Y126" s="373"/>
      <c r="Z126" s="373"/>
      <c r="AA126" s="373"/>
      <c r="AB126" s="373"/>
      <c r="AC126" s="373"/>
      <c r="AD126" s="373"/>
      <c r="AE126" s="373"/>
      <c r="AF126" s="373"/>
      <c r="AG126" s="373"/>
      <c r="AH126" s="373"/>
      <c r="AI126" s="373"/>
      <c r="AJ126" s="374"/>
      <c r="AK126" s="2"/>
      <c r="AL126" s="2"/>
      <c r="AM126" s="2"/>
      <c r="AN126" s="2"/>
      <c r="AO126" s="2"/>
      <c r="AP126" s="2"/>
      <c r="AQ126" s="2"/>
      <c r="AR126" s="3"/>
    </row>
    <row r="127" spans="2:44">
      <c r="B127" s="22"/>
      <c r="C127" s="2"/>
      <c r="D127" s="369" t="str">
        <f t="shared" si="2"/>
        <v/>
      </c>
      <c r="E127" s="369"/>
      <c r="F127" s="369"/>
      <c r="G127" s="14"/>
      <c r="H127" s="381" t="str">
        <f t="shared" si="3"/>
        <v/>
      </c>
      <c r="I127" s="381"/>
      <c r="J127" s="381"/>
      <c r="K127" s="177"/>
      <c r="L127" s="371"/>
      <c r="M127" s="371"/>
      <c r="N127" s="371"/>
      <c r="O127" s="371"/>
      <c r="P127" s="371"/>
      <c r="Q127" s="371"/>
      <c r="R127" s="371"/>
      <c r="S127" s="371"/>
      <c r="T127" s="371"/>
      <c r="U127" s="371"/>
      <c r="V127" s="278"/>
      <c r="W127" s="372"/>
      <c r="X127" s="373"/>
      <c r="Y127" s="373"/>
      <c r="Z127" s="373"/>
      <c r="AA127" s="373"/>
      <c r="AB127" s="373"/>
      <c r="AC127" s="373"/>
      <c r="AD127" s="373"/>
      <c r="AE127" s="373"/>
      <c r="AF127" s="373"/>
      <c r="AG127" s="373"/>
      <c r="AH127" s="373"/>
      <c r="AI127" s="373"/>
      <c r="AJ127" s="374"/>
      <c r="AK127" s="2"/>
      <c r="AL127" s="2"/>
      <c r="AM127" s="2"/>
      <c r="AN127" s="2"/>
      <c r="AO127" s="2"/>
      <c r="AP127" s="2"/>
      <c r="AQ127" s="2"/>
      <c r="AR127" s="3"/>
    </row>
    <row r="128" spans="2:44">
      <c r="B128" s="22"/>
      <c r="C128" s="2"/>
      <c r="D128" s="369" t="str">
        <f t="shared" si="2"/>
        <v/>
      </c>
      <c r="E128" s="369"/>
      <c r="F128" s="369"/>
      <c r="G128" s="14"/>
      <c r="H128" s="381" t="str">
        <f t="shared" si="3"/>
        <v/>
      </c>
      <c r="I128" s="381"/>
      <c r="J128" s="381"/>
      <c r="K128" s="177"/>
      <c r="L128" s="371"/>
      <c r="M128" s="371"/>
      <c r="N128" s="371"/>
      <c r="O128" s="371"/>
      <c r="P128" s="371"/>
      <c r="Q128" s="371"/>
      <c r="R128" s="371"/>
      <c r="S128" s="371"/>
      <c r="T128" s="371"/>
      <c r="U128" s="371"/>
      <c r="V128" s="278"/>
      <c r="W128" s="372"/>
      <c r="X128" s="373"/>
      <c r="Y128" s="373"/>
      <c r="Z128" s="373"/>
      <c r="AA128" s="373"/>
      <c r="AB128" s="373"/>
      <c r="AC128" s="373"/>
      <c r="AD128" s="373"/>
      <c r="AE128" s="373"/>
      <c r="AF128" s="373"/>
      <c r="AG128" s="373"/>
      <c r="AH128" s="373"/>
      <c r="AI128" s="373"/>
      <c r="AJ128" s="374"/>
      <c r="AK128" s="2"/>
      <c r="AL128" s="2"/>
      <c r="AM128" s="2"/>
      <c r="AN128" s="2"/>
      <c r="AO128" s="2"/>
      <c r="AP128" s="2"/>
      <c r="AQ128" s="2"/>
      <c r="AR128" s="3"/>
    </row>
    <row r="129" spans="2:44">
      <c r="B129" s="22"/>
      <c r="C129" s="2"/>
      <c r="D129" s="369" t="str">
        <f t="shared" si="2"/>
        <v/>
      </c>
      <c r="E129" s="369"/>
      <c r="F129" s="369"/>
      <c r="G129" s="14"/>
      <c r="H129" s="381" t="str">
        <f t="shared" si="3"/>
        <v/>
      </c>
      <c r="I129" s="381"/>
      <c r="J129" s="381"/>
      <c r="K129" s="177"/>
      <c r="L129" s="371"/>
      <c r="M129" s="371"/>
      <c r="N129" s="371"/>
      <c r="O129" s="371"/>
      <c r="P129" s="371"/>
      <c r="Q129" s="371"/>
      <c r="R129" s="371"/>
      <c r="S129" s="371"/>
      <c r="T129" s="371"/>
      <c r="U129" s="371"/>
      <c r="V129" s="278"/>
      <c r="W129" s="372"/>
      <c r="X129" s="373"/>
      <c r="Y129" s="373"/>
      <c r="Z129" s="373"/>
      <c r="AA129" s="373"/>
      <c r="AB129" s="373"/>
      <c r="AC129" s="373"/>
      <c r="AD129" s="373"/>
      <c r="AE129" s="373"/>
      <c r="AF129" s="373"/>
      <c r="AG129" s="373"/>
      <c r="AH129" s="373"/>
      <c r="AI129" s="373"/>
      <c r="AJ129" s="374"/>
      <c r="AK129" s="2"/>
      <c r="AL129" s="2"/>
      <c r="AM129" s="2"/>
      <c r="AN129" s="2"/>
      <c r="AO129" s="2"/>
      <c r="AP129" s="2"/>
      <c r="AQ129" s="2"/>
      <c r="AR129" s="3"/>
    </row>
    <row r="130" spans="2:44">
      <c r="B130" s="22"/>
      <c r="C130" s="2"/>
      <c r="D130" s="369" t="str">
        <f t="shared" si="2"/>
        <v/>
      </c>
      <c r="E130" s="369"/>
      <c r="F130" s="369"/>
      <c r="G130" s="14"/>
      <c r="H130" s="381" t="str">
        <f t="shared" si="3"/>
        <v/>
      </c>
      <c r="I130" s="381"/>
      <c r="J130" s="381"/>
      <c r="K130" s="177"/>
      <c r="L130" s="371"/>
      <c r="M130" s="371"/>
      <c r="N130" s="371"/>
      <c r="O130" s="371"/>
      <c r="P130" s="371"/>
      <c r="Q130" s="371"/>
      <c r="R130" s="371"/>
      <c r="S130" s="371"/>
      <c r="T130" s="371"/>
      <c r="U130" s="371"/>
      <c r="V130" s="278"/>
      <c r="W130" s="372"/>
      <c r="X130" s="373"/>
      <c r="Y130" s="373"/>
      <c r="Z130" s="373"/>
      <c r="AA130" s="373"/>
      <c r="AB130" s="373"/>
      <c r="AC130" s="373"/>
      <c r="AD130" s="373"/>
      <c r="AE130" s="373"/>
      <c r="AF130" s="373"/>
      <c r="AG130" s="373"/>
      <c r="AH130" s="373"/>
      <c r="AI130" s="373"/>
      <c r="AJ130" s="374"/>
      <c r="AK130" s="2"/>
      <c r="AL130" s="2"/>
      <c r="AM130" s="2"/>
      <c r="AN130" s="2"/>
      <c r="AO130" s="2"/>
      <c r="AP130" s="2"/>
      <c r="AQ130" s="2"/>
      <c r="AR130" s="3"/>
    </row>
    <row r="131" spans="2:44" ht="17.25" customHeight="1">
      <c r="B131" s="22"/>
      <c r="C131" s="2"/>
      <c r="D131" s="277"/>
      <c r="E131" s="277"/>
      <c r="F131" s="277"/>
      <c r="G131" s="271"/>
      <c r="H131" s="278"/>
      <c r="I131" s="278"/>
      <c r="J131" s="278"/>
      <c r="K131" s="268"/>
      <c r="L131" s="271"/>
      <c r="M131" s="271"/>
      <c r="N131" s="271"/>
      <c r="O131" s="271"/>
      <c r="P131" s="271"/>
      <c r="Q131" s="271"/>
      <c r="R131" s="271"/>
      <c r="S131" s="271"/>
      <c r="T131" s="271"/>
      <c r="U131" s="271"/>
      <c r="V131" s="278"/>
      <c r="W131" s="271"/>
      <c r="X131" s="271"/>
      <c r="Y131" s="271"/>
      <c r="Z131" s="271"/>
      <c r="AA131" s="271"/>
      <c r="AB131" s="271"/>
      <c r="AC131" s="271"/>
      <c r="AD131" s="271"/>
      <c r="AE131" s="271"/>
      <c r="AF131" s="271"/>
      <c r="AG131" s="271"/>
      <c r="AH131" s="271"/>
      <c r="AI131" s="271"/>
      <c r="AJ131" s="271"/>
      <c r="AK131" s="2"/>
      <c r="AL131" s="2"/>
      <c r="AM131" s="2"/>
      <c r="AN131" s="2"/>
      <c r="AO131" s="2"/>
      <c r="AP131" s="2"/>
      <c r="AQ131" s="2"/>
      <c r="AR131" s="3"/>
    </row>
    <row r="132" spans="2:44" ht="15" customHeight="1">
      <c r="B132" s="22"/>
      <c r="C132" s="2"/>
      <c r="D132" s="277"/>
      <c r="E132" s="277"/>
      <c r="F132" s="277"/>
      <c r="G132" s="271"/>
      <c r="H132" s="278"/>
      <c r="I132" s="278"/>
      <c r="J132" s="278"/>
      <c r="K132" s="268"/>
      <c r="L132" s="271"/>
      <c r="M132" s="271"/>
      <c r="N132" s="271"/>
      <c r="O132" s="271"/>
      <c r="P132" s="271"/>
      <c r="Q132" s="271"/>
      <c r="R132" s="271"/>
      <c r="S132" s="271"/>
      <c r="T132" s="271"/>
      <c r="U132" s="271"/>
      <c r="V132" s="278"/>
      <c r="W132" s="271"/>
      <c r="X132" s="271"/>
      <c r="Y132" s="271"/>
      <c r="Z132" s="271"/>
      <c r="AA132" s="271"/>
      <c r="AB132" s="271"/>
      <c r="AC132" s="271"/>
      <c r="AD132" s="271"/>
      <c r="AE132" s="271"/>
      <c r="AF132" s="271"/>
      <c r="AG132" s="271"/>
      <c r="AH132" s="271"/>
      <c r="AI132" s="271"/>
      <c r="AJ132" s="271"/>
      <c r="AK132" s="2"/>
      <c r="AL132" s="2"/>
      <c r="AM132" s="2"/>
      <c r="AN132" s="2"/>
      <c r="AO132" s="2"/>
      <c r="AP132" s="2"/>
      <c r="AQ132" s="2"/>
      <c r="AR132" s="3"/>
    </row>
    <row r="133" spans="2:44">
      <c r="B133" s="22"/>
      <c r="C133" s="2"/>
      <c r="D133" s="369" t="str">
        <f t="shared" ref="D133:D154" si="4">IF(IF(ISNA(VLOOKUP(AT76,$A$56:$U$107,6,0)),"",VLOOKUP(AT76,$A$56:$Q$107,6,0))="","",IF(ISNA(VLOOKUP(AT76,$A$56:$U$107,6,0)),"",VLOOKUP(AT76,$A$56:$Q$107,6,0)))</f>
        <v/>
      </c>
      <c r="E133" s="369"/>
      <c r="F133" s="369"/>
      <c r="G133" s="14"/>
      <c r="H133" s="370" t="str">
        <f t="shared" ref="H133:H154" si="5">IF(IF(ISNA(VLOOKUP(AT76,$A$56:$U$107,10,0)),"",VLOOKUP(AT76,$A$56:$Q$107,10,0))="","",IF(ISNA(VLOOKUP(AT76,$A$56:$U$107,10,0)),"",VLOOKUP(AT76,$A$56:$Q$107,10,0)))</f>
        <v/>
      </c>
      <c r="I133" s="370"/>
      <c r="J133" s="370"/>
      <c r="K133" s="177"/>
      <c r="L133" s="371"/>
      <c r="M133" s="371"/>
      <c r="N133" s="371"/>
      <c r="O133" s="371"/>
      <c r="P133" s="371"/>
      <c r="Q133" s="371"/>
      <c r="R133" s="371"/>
      <c r="S133" s="371"/>
      <c r="T133" s="371"/>
      <c r="U133" s="371"/>
      <c r="V133" s="278"/>
      <c r="W133" s="372"/>
      <c r="X133" s="373"/>
      <c r="Y133" s="373"/>
      <c r="Z133" s="373"/>
      <c r="AA133" s="373"/>
      <c r="AB133" s="373"/>
      <c r="AC133" s="373"/>
      <c r="AD133" s="373"/>
      <c r="AE133" s="373"/>
      <c r="AF133" s="373"/>
      <c r="AG133" s="373"/>
      <c r="AH133" s="373"/>
      <c r="AI133" s="373"/>
      <c r="AJ133" s="374"/>
      <c r="AK133" s="2"/>
      <c r="AL133" s="2"/>
      <c r="AM133" s="2"/>
      <c r="AN133" s="2"/>
      <c r="AO133" s="2"/>
      <c r="AP133" s="2"/>
      <c r="AQ133" s="2"/>
      <c r="AR133" s="3"/>
    </row>
    <row r="134" spans="2:44">
      <c r="B134" s="22"/>
      <c r="C134" s="2"/>
      <c r="D134" s="369" t="str">
        <f t="shared" si="4"/>
        <v/>
      </c>
      <c r="E134" s="369"/>
      <c r="F134" s="369"/>
      <c r="G134" s="14"/>
      <c r="H134" s="370" t="str">
        <f t="shared" si="5"/>
        <v/>
      </c>
      <c r="I134" s="370"/>
      <c r="J134" s="370"/>
      <c r="K134" s="177"/>
      <c r="L134" s="371"/>
      <c r="M134" s="371"/>
      <c r="N134" s="371"/>
      <c r="O134" s="371"/>
      <c r="P134" s="371"/>
      <c r="Q134" s="371"/>
      <c r="R134" s="371"/>
      <c r="S134" s="371"/>
      <c r="T134" s="371"/>
      <c r="U134" s="371"/>
      <c r="V134" s="278"/>
      <c r="W134" s="371"/>
      <c r="X134" s="371"/>
      <c r="Y134" s="371"/>
      <c r="Z134" s="371"/>
      <c r="AA134" s="371"/>
      <c r="AB134" s="371"/>
      <c r="AC134" s="371"/>
      <c r="AD134" s="371"/>
      <c r="AE134" s="371"/>
      <c r="AF134" s="371"/>
      <c r="AG134" s="371"/>
      <c r="AH134" s="371"/>
      <c r="AI134" s="371"/>
      <c r="AJ134" s="371"/>
      <c r="AK134" s="2"/>
      <c r="AL134" s="2"/>
      <c r="AM134" s="2"/>
      <c r="AN134" s="2"/>
      <c r="AO134" s="2"/>
      <c r="AP134" s="2"/>
      <c r="AQ134" s="2"/>
      <c r="AR134" s="3"/>
    </row>
    <row r="135" spans="2:44">
      <c r="B135" s="22"/>
      <c r="C135" s="2"/>
      <c r="D135" s="369" t="str">
        <f t="shared" si="4"/>
        <v/>
      </c>
      <c r="E135" s="369"/>
      <c r="F135" s="369"/>
      <c r="G135" s="14"/>
      <c r="H135" s="370" t="str">
        <f t="shared" si="5"/>
        <v/>
      </c>
      <c r="I135" s="370"/>
      <c r="J135" s="370"/>
      <c r="K135" s="177"/>
      <c r="L135" s="371"/>
      <c r="M135" s="371"/>
      <c r="N135" s="371"/>
      <c r="O135" s="371"/>
      <c r="P135" s="371"/>
      <c r="Q135" s="371"/>
      <c r="R135" s="371"/>
      <c r="S135" s="371"/>
      <c r="T135" s="371"/>
      <c r="U135" s="371"/>
      <c r="V135" s="278"/>
      <c r="W135" s="372"/>
      <c r="X135" s="373"/>
      <c r="Y135" s="373"/>
      <c r="Z135" s="373"/>
      <c r="AA135" s="373"/>
      <c r="AB135" s="373"/>
      <c r="AC135" s="373"/>
      <c r="AD135" s="373"/>
      <c r="AE135" s="373"/>
      <c r="AF135" s="373"/>
      <c r="AG135" s="373"/>
      <c r="AH135" s="373"/>
      <c r="AI135" s="373"/>
      <c r="AJ135" s="374"/>
      <c r="AK135" s="2"/>
      <c r="AL135" s="2"/>
      <c r="AM135" s="2"/>
      <c r="AN135" s="2"/>
      <c r="AO135" s="2"/>
      <c r="AP135" s="2"/>
      <c r="AQ135" s="2"/>
      <c r="AR135" s="3"/>
    </row>
    <row r="136" spans="2:44" ht="15" customHeight="1">
      <c r="B136" s="22"/>
      <c r="C136" s="2"/>
      <c r="D136" s="369" t="str">
        <f t="shared" si="4"/>
        <v/>
      </c>
      <c r="E136" s="369"/>
      <c r="F136" s="369"/>
      <c r="G136" s="14"/>
      <c r="H136" s="370" t="str">
        <f t="shared" si="5"/>
        <v/>
      </c>
      <c r="I136" s="370"/>
      <c r="J136" s="370"/>
      <c r="K136" s="177"/>
      <c r="L136" s="371"/>
      <c r="M136" s="371"/>
      <c r="N136" s="371"/>
      <c r="O136" s="371"/>
      <c r="P136" s="371"/>
      <c r="Q136" s="371"/>
      <c r="R136" s="371"/>
      <c r="S136" s="371"/>
      <c r="T136" s="371"/>
      <c r="U136" s="371"/>
      <c r="V136" s="278"/>
      <c r="W136" s="371"/>
      <c r="X136" s="371"/>
      <c r="Y136" s="371"/>
      <c r="Z136" s="371"/>
      <c r="AA136" s="371"/>
      <c r="AB136" s="371"/>
      <c r="AC136" s="371"/>
      <c r="AD136" s="371"/>
      <c r="AE136" s="371"/>
      <c r="AF136" s="371"/>
      <c r="AG136" s="371"/>
      <c r="AH136" s="371"/>
      <c r="AI136" s="371"/>
      <c r="AJ136" s="371"/>
      <c r="AK136" s="2"/>
      <c r="AL136" s="2"/>
      <c r="AM136" s="2"/>
      <c r="AN136" s="2"/>
      <c r="AO136" s="2"/>
      <c r="AP136" s="2"/>
      <c r="AQ136" s="2"/>
      <c r="AR136" s="3"/>
    </row>
    <row r="137" spans="2:44" ht="15" customHeight="1">
      <c r="B137" s="22"/>
      <c r="C137" s="7"/>
      <c r="D137" s="369" t="str">
        <f t="shared" si="4"/>
        <v/>
      </c>
      <c r="E137" s="369"/>
      <c r="F137" s="369"/>
      <c r="G137" s="14"/>
      <c r="H137" s="370" t="str">
        <f t="shared" si="5"/>
        <v/>
      </c>
      <c r="I137" s="370"/>
      <c r="J137" s="370"/>
      <c r="K137" s="177"/>
      <c r="L137" s="371"/>
      <c r="M137" s="371"/>
      <c r="N137" s="371"/>
      <c r="O137" s="371"/>
      <c r="P137" s="371"/>
      <c r="Q137" s="371"/>
      <c r="R137" s="371"/>
      <c r="S137" s="371"/>
      <c r="T137" s="371"/>
      <c r="U137" s="371"/>
      <c r="V137" s="278"/>
      <c r="W137" s="372"/>
      <c r="X137" s="373"/>
      <c r="Y137" s="373"/>
      <c r="Z137" s="373"/>
      <c r="AA137" s="373"/>
      <c r="AB137" s="373"/>
      <c r="AC137" s="373"/>
      <c r="AD137" s="373"/>
      <c r="AE137" s="373"/>
      <c r="AF137" s="373"/>
      <c r="AG137" s="373"/>
      <c r="AH137" s="373"/>
      <c r="AI137" s="373"/>
      <c r="AJ137" s="374"/>
      <c r="AK137" s="7"/>
      <c r="AL137" s="7"/>
      <c r="AM137" s="7"/>
      <c r="AN137" s="7"/>
      <c r="AO137" s="7"/>
      <c r="AP137" s="7"/>
      <c r="AQ137" s="7"/>
      <c r="AR137" s="157"/>
    </row>
    <row r="138" spans="2:44">
      <c r="B138" s="22"/>
      <c r="C138" s="2"/>
      <c r="D138" s="369" t="str">
        <f t="shared" si="4"/>
        <v/>
      </c>
      <c r="E138" s="369"/>
      <c r="F138" s="369"/>
      <c r="G138" s="14"/>
      <c r="H138" s="370" t="str">
        <f t="shared" si="5"/>
        <v/>
      </c>
      <c r="I138" s="370"/>
      <c r="J138" s="370"/>
      <c r="K138" s="177"/>
      <c r="L138" s="371"/>
      <c r="M138" s="371"/>
      <c r="N138" s="371"/>
      <c r="O138" s="371"/>
      <c r="P138" s="371"/>
      <c r="Q138" s="371"/>
      <c r="R138" s="371"/>
      <c r="S138" s="371"/>
      <c r="T138" s="371"/>
      <c r="U138" s="371"/>
      <c r="V138" s="278"/>
      <c r="W138" s="371"/>
      <c r="X138" s="371"/>
      <c r="Y138" s="371"/>
      <c r="Z138" s="371"/>
      <c r="AA138" s="371"/>
      <c r="AB138" s="371"/>
      <c r="AC138" s="371"/>
      <c r="AD138" s="371"/>
      <c r="AE138" s="371"/>
      <c r="AF138" s="371"/>
      <c r="AG138" s="371"/>
      <c r="AH138" s="371"/>
      <c r="AI138" s="371"/>
      <c r="AJ138" s="371"/>
      <c r="AK138" s="2"/>
      <c r="AL138" s="2"/>
      <c r="AM138" s="2"/>
      <c r="AN138" s="2"/>
      <c r="AO138" s="2"/>
      <c r="AP138" s="2"/>
      <c r="AQ138" s="2"/>
      <c r="AR138" s="3"/>
    </row>
    <row r="139" spans="2:44">
      <c r="B139" s="22"/>
      <c r="C139" s="2"/>
      <c r="D139" s="369" t="str">
        <f t="shared" si="4"/>
        <v/>
      </c>
      <c r="E139" s="369"/>
      <c r="F139" s="369"/>
      <c r="G139" s="14"/>
      <c r="H139" s="370" t="str">
        <f t="shared" si="5"/>
        <v/>
      </c>
      <c r="I139" s="370"/>
      <c r="J139" s="370"/>
      <c r="K139" s="177"/>
      <c r="L139" s="371"/>
      <c r="M139" s="371"/>
      <c r="N139" s="371"/>
      <c r="O139" s="371"/>
      <c r="P139" s="371"/>
      <c r="Q139" s="371"/>
      <c r="R139" s="371"/>
      <c r="S139" s="371"/>
      <c r="T139" s="371"/>
      <c r="U139" s="371"/>
      <c r="V139" s="278"/>
      <c r="W139" s="372"/>
      <c r="X139" s="373"/>
      <c r="Y139" s="373"/>
      <c r="Z139" s="373"/>
      <c r="AA139" s="373"/>
      <c r="AB139" s="373"/>
      <c r="AC139" s="373"/>
      <c r="AD139" s="373"/>
      <c r="AE139" s="373"/>
      <c r="AF139" s="373"/>
      <c r="AG139" s="373"/>
      <c r="AH139" s="373"/>
      <c r="AI139" s="373"/>
      <c r="AJ139" s="374"/>
      <c r="AK139" s="2"/>
      <c r="AL139" s="2"/>
      <c r="AM139" s="2"/>
      <c r="AN139" s="2"/>
      <c r="AO139" s="2"/>
      <c r="AP139" s="2"/>
      <c r="AQ139" s="2"/>
      <c r="AR139" s="3"/>
    </row>
    <row r="140" spans="2:44">
      <c r="B140" s="22"/>
      <c r="C140" s="2"/>
      <c r="D140" s="369" t="str">
        <f t="shared" si="4"/>
        <v/>
      </c>
      <c r="E140" s="369"/>
      <c r="F140" s="369"/>
      <c r="G140" s="14"/>
      <c r="H140" s="370" t="str">
        <f t="shared" si="5"/>
        <v/>
      </c>
      <c r="I140" s="370"/>
      <c r="J140" s="370"/>
      <c r="K140" s="177"/>
      <c r="L140" s="371"/>
      <c r="M140" s="371"/>
      <c r="N140" s="371"/>
      <c r="O140" s="371"/>
      <c r="P140" s="371"/>
      <c r="Q140" s="371"/>
      <c r="R140" s="371"/>
      <c r="S140" s="371"/>
      <c r="T140" s="371"/>
      <c r="U140" s="371"/>
      <c r="V140" s="278"/>
      <c r="W140" s="372"/>
      <c r="X140" s="373"/>
      <c r="Y140" s="373"/>
      <c r="Z140" s="373"/>
      <c r="AA140" s="373"/>
      <c r="AB140" s="373"/>
      <c r="AC140" s="373"/>
      <c r="AD140" s="373"/>
      <c r="AE140" s="373"/>
      <c r="AF140" s="373"/>
      <c r="AG140" s="373"/>
      <c r="AH140" s="373"/>
      <c r="AI140" s="373"/>
      <c r="AJ140" s="374"/>
      <c r="AK140" s="2"/>
      <c r="AL140" s="2"/>
      <c r="AM140" s="2"/>
      <c r="AN140" s="2"/>
      <c r="AO140" s="2"/>
      <c r="AP140" s="2"/>
      <c r="AQ140" s="2"/>
      <c r="AR140" s="3"/>
    </row>
    <row r="141" spans="2:44">
      <c r="B141" s="22"/>
      <c r="C141" s="2"/>
      <c r="D141" s="369" t="str">
        <f t="shared" si="4"/>
        <v/>
      </c>
      <c r="E141" s="369"/>
      <c r="F141" s="369"/>
      <c r="G141" s="14"/>
      <c r="H141" s="370" t="str">
        <f t="shared" si="5"/>
        <v/>
      </c>
      <c r="I141" s="370"/>
      <c r="J141" s="370"/>
      <c r="K141" s="177"/>
      <c r="L141" s="371"/>
      <c r="M141" s="371"/>
      <c r="N141" s="371"/>
      <c r="O141" s="371"/>
      <c r="P141" s="371"/>
      <c r="Q141" s="371"/>
      <c r="R141" s="371"/>
      <c r="S141" s="371"/>
      <c r="T141" s="371"/>
      <c r="U141" s="371"/>
      <c r="V141" s="278"/>
      <c r="W141" s="372"/>
      <c r="X141" s="373"/>
      <c r="Y141" s="373"/>
      <c r="Z141" s="373"/>
      <c r="AA141" s="373"/>
      <c r="AB141" s="373"/>
      <c r="AC141" s="373"/>
      <c r="AD141" s="373"/>
      <c r="AE141" s="373"/>
      <c r="AF141" s="373"/>
      <c r="AG141" s="373"/>
      <c r="AH141" s="373"/>
      <c r="AI141" s="373"/>
      <c r="AJ141" s="374"/>
      <c r="AK141" s="2"/>
      <c r="AL141" s="2"/>
      <c r="AM141" s="2"/>
      <c r="AN141" s="2"/>
      <c r="AO141" s="2"/>
      <c r="AP141" s="2"/>
      <c r="AQ141" s="2"/>
      <c r="AR141" s="3"/>
    </row>
    <row r="142" spans="2:44">
      <c r="B142" s="22"/>
      <c r="C142" s="2"/>
      <c r="D142" s="369" t="str">
        <f t="shared" si="4"/>
        <v/>
      </c>
      <c r="E142" s="369"/>
      <c r="F142" s="369"/>
      <c r="G142" s="14"/>
      <c r="H142" s="370" t="str">
        <f t="shared" si="5"/>
        <v/>
      </c>
      <c r="I142" s="370"/>
      <c r="J142" s="370"/>
      <c r="K142" s="177"/>
      <c r="L142" s="371"/>
      <c r="M142" s="371"/>
      <c r="N142" s="371"/>
      <c r="O142" s="371"/>
      <c r="P142" s="371"/>
      <c r="Q142" s="371"/>
      <c r="R142" s="371"/>
      <c r="S142" s="371"/>
      <c r="T142" s="371"/>
      <c r="U142" s="371"/>
      <c r="V142" s="278"/>
      <c r="W142" s="372"/>
      <c r="X142" s="373"/>
      <c r="Y142" s="373"/>
      <c r="Z142" s="373"/>
      <c r="AA142" s="373"/>
      <c r="AB142" s="373"/>
      <c r="AC142" s="373"/>
      <c r="AD142" s="373"/>
      <c r="AE142" s="373"/>
      <c r="AF142" s="373"/>
      <c r="AG142" s="373"/>
      <c r="AH142" s="373"/>
      <c r="AI142" s="373"/>
      <c r="AJ142" s="374"/>
      <c r="AK142" s="2"/>
      <c r="AL142" s="2"/>
      <c r="AM142" s="2"/>
      <c r="AN142" s="2"/>
      <c r="AO142" s="2"/>
      <c r="AP142" s="2"/>
      <c r="AQ142" s="2"/>
      <c r="AR142" s="3"/>
    </row>
    <row r="143" spans="2:44">
      <c r="B143" s="22"/>
      <c r="C143" s="2"/>
      <c r="D143" s="369" t="str">
        <f t="shared" si="4"/>
        <v/>
      </c>
      <c r="E143" s="369"/>
      <c r="F143" s="369"/>
      <c r="G143" s="14"/>
      <c r="H143" s="370" t="str">
        <f t="shared" si="5"/>
        <v/>
      </c>
      <c r="I143" s="370"/>
      <c r="J143" s="370"/>
      <c r="K143" s="177"/>
      <c r="L143" s="371"/>
      <c r="M143" s="371"/>
      <c r="N143" s="371"/>
      <c r="O143" s="371"/>
      <c r="P143" s="371"/>
      <c r="Q143" s="371"/>
      <c r="R143" s="371"/>
      <c r="S143" s="371"/>
      <c r="T143" s="371"/>
      <c r="U143" s="371"/>
      <c r="V143" s="278"/>
      <c r="W143" s="372"/>
      <c r="X143" s="373"/>
      <c r="Y143" s="373"/>
      <c r="Z143" s="373"/>
      <c r="AA143" s="373"/>
      <c r="AB143" s="373"/>
      <c r="AC143" s="373"/>
      <c r="AD143" s="373"/>
      <c r="AE143" s="373"/>
      <c r="AF143" s="373"/>
      <c r="AG143" s="373"/>
      <c r="AH143" s="373"/>
      <c r="AI143" s="373"/>
      <c r="AJ143" s="374"/>
      <c r="AK143" s="2"/>
      <c r="AL143" s="2"/>
      <c r="AM143" s="2"/>
      <c r="AN143" s="2"/>
      <c r="AO143" s="2"/>
      <c r="AP143" s="2"/>
      <c r="AQ143" s="2"/>
      <c r="AR143" s="3"/>
    </row>
    <row r="144" spans="2:44">
      <c r="B144" s="22"/>
      <c r="C144" s="2"/>
      <c r="D144" s="369" t="str">
        <f t="shared" si="4"/>
        <v/>
      </c>
      <c r="E144" s="369"/>
      <c r="F144" s="369"/>
      <c r="G144" s="14"/>
      <c r="H144" s="370" t="str">
        <f t="shared" si="5"/>
        <v/>
      </c>
      <c r="I144" s="370"/>
      <c r="J144" s="370"/>
      <c r="K144" s="177"/>
      <c r="L144" s="371"/>
      <c r="M144" s="371"/>
      <c r="N144" s="371"/>
      <c r="O144" s="371"/>
      <c r="P144" s="371"/>
      <c r="Q144" s="371"/>
      <c r="R144" s="371"/>
      <c r="S144" s="371"/>
      <c r="T144" s="371"/>
      <c r="U144" s="371"/>
      <c r="V144" s="278"/>
      <c r="W144" s="372"/>
      <c r="X144" s="373"/>
      <c r="Y144" s="373"/>
      <c r="Z144" s="373"/>
      <c r="AA144" s="373"/>
      <c r="AB144" s="373"/>
      <c r="AC144" s="373"/>
      <c r="AD144" s="373"/>
      <c r="AE144" s="373"/>
      <c r="AF144" s="373"/>
      <c r="AG144" s="373"/>
      <c r="AH144" s="373"/>
      <c r="AI144" s="373"/>
      <c r="AJ144" s="374"/>
      <c r="AK144" s="2"/>
      <c r="AL144" s="2"/>
      <c r="AM144" s="2"/>
      <c r="AN144" s="2"/>
      <c r="AO144" s="2"/>
      <c r="AP144" s="2"/>
      <c r="AQ144" s="2"/>
      <c r="AR144" s="3"/>
    </row>
    <row r="145" spans="2:44">
      <c r="B145" s="22"/>
      <c r="C145" s="2"/>
      <c r="D145" s="369" t="str">
        <f t="shared" si="4"/>
        <v/>
      </c>
      <c r="E145" s="369"/>
      <c r="F145" s="369"/>
      <c r="G145" s="14"/>
      <c r="H145" s="370" t="str">
        <f t="shared" si="5"/>
        <v/>
      </c>
      <c r="I145" s="370"/>
      <c r="J145" s="370"/>
      <c r="K145" s="177"/>
      <c r="L145" s="371"/>
      <c r="M145" s="371"/>
      <c r="N145" s="371"/>
      <c r="O145" s="371"/>
      <c r="P145" s="371"/>
      <c r="Q145" s="371"/>
      <c r="R145" s="371"/>
      <c r="S145" s="371"/>
      <c r="T145" s="371"/>
      <c r="U145" s="371"/>
      <c r="V145" s="278"/>
      <c r="W145" s="372"/>
      <c r="X145" s="373"/>
      <c r="Y145" s="373"/>
      <c r="Z145" s="373"/>
      <c r="AA145" s="373"/>
      <c r="AB145" s="373"/>
      <c r="AC145" s="373"/>
      <c r="AD145" s="373"/>
      <c r="AE145" s="373"/>
      <c r="AF145" s="373"/>
      <c r="AG145" s="373"/>
      <c r="AH145" s="373"/>
      <c r="AI145" s="373"/>
      <c r="AJ145" s="374"/>
      <c r="AK145" s="2"/>
      <c r="AL145" s="2"/>
      <c r="AM145" s="2"/>
      <c r="AN145" s="2"/>
      <c r="AO145" s="2"/>
      <c r="AP145" s="2"/>
      <c r="AQ145" s="2"/>
      <c r="AR145" s="3"/>
    </row>
    <row r="146" spans="2:44">
      <c r="B146" s="22"/>
      <c r="C146" s="2"/>
      <c r="D146" s="369" t="str">
        <f t="shared" si="4"/>
        <v/>
      </c>
      <c r="E146" s="369"/>
      <c r="F146" s="369"/>
      <c r="G146" s="14"/>
      <c r="H146" s="370" t="str">
        <f t="shared" si="5"/>
        <v/>
      </c>
      <c r="I146" s="370"/>
      <c r="J146" s="370"/>
      <c r="K146" s="177"/>
      <c r="L146" s="371"/>
      <c r="M146" s="371"/>
      <c r="N146" s="371"/>
      <c r="O146" s="371"/>
      <c r="P146" s="371"/>
      <c r="Q146" s="371"/>
      <c r="R146" s="371"/>
      <c r="S146" s="371"/>
      <c r="T146" s="371"/>
      <c r="U146" s="371"/>
      <c r="V146" s="278"/>
      <c r="W146" s="372"/>
      <c r="X146" s="373"/>
      <c r="Y146" s="373"/>
      <c r="Z146" s="373"/>
      <c r="AA146" s="373"/>
      <c r="AB146" s="373"/>
      <c r="AC146" s="373"/>
      <c r="AD146" s="373"/>
      <c r="AE146" s="373"/>
      <c r="AF146" s="373"/>
      <c r="AG146" s="373"/>
      <c r="AH146" s="373"/>
      <c r="AI146" s="373"/>
      <c r="AJ146" s="374"/>
      <c r="AK146" s="2"/>
      <c r="AL146" s="2"/>
      <c r="AM146" s="2"/>
      <c r="AN146" s="2"/>
      <c r="AO146" s="2"/>
      <c r="AP146" s="2"/>
      <c r="AQ146" s="2"/>
      <c r="AR146" s="3"/>
    </row>
    <row r="147" spans="2:44">
      <c r="B147" s="22"/>
      <c r="C147" s="2"/>
      <c r="D147" s="369" t="str">
        <f t="shared" si="4"/>
        <v/>
      </c>
      <c r="E147" s="369"/>
      <c r="F147" s="369"/>
      <c r="G147" s="14"/>
      <c r="H147" s="370" t="str">
        <f t="shared" si="5"/>
        <v/>
      </c>
      <c r="I147" s="370"/>
      <c r="J147" s="370"/>
      <c r="K147" s="177"/>
      <c r="L147" s="371"/>
      <c r="M147" s="371"/>
      <c r="N147" s="371"/>
      <c r="O147" s="371"/>
      <c r="P147" s="371"/>
      <c r="Q147" s="371"/>
      <c r="R147" s="371"/>
      <c r="S147" s="371"/>
      <c r="T147" s="371"/>
      <c r="U147" s="371"/>
      <c r="V147" s="278"/>
      <c r="W147" s="372"/>
      <c r="X147" s="373"/>
      <c r="Y147" s="373"/>
      <c r="Z147" s="373"/>
      <c r="AA147" s="373"/>
      <c r="AB147" s="373"/>
      <c r="AC147" s="373"/>
      <c r="AD147" s="373"/>
      <c r="AE147" s="373"/>
      <c r="AF147" s="373"/>
      <c r="AG147" s="373"/>
      <c r="AH147" s="373"/>
      <c r="AI147" s="373"/>
      <c r="AJ147" s="374"/>
      <c r="AK147" s="2"/>
      <c r="AL147" s="2"/>
      <c r="AM147" s="2"/>
      <c r="AN147" s="2"/>
      <c r="AO147" s="2"/>
      <c r="AP147" s="2"/>
      <c r="AQ147" s="2"/>
      <c r="AR147" s="3"/>
    </row>
    <row r="148" spans="2:44">
      <c r="B148" s="22"/>
      <c r="C148" s="2"/>
      <c r="D148" s="369" t="str">
        <f t="shared" si="4"/>
        <v/>
      </c>
      <c r="E148" s="369"/>
      <c r="F148" s="369"/>
      <c r="G148" s="14"/>
      <c r="H148" s="370" t="str">
        <f t="shared" si="5"/>
        <v/>
      </c>
      <c r="I148" s="370"/>
      <c r="J148" s="370"/>
      <c r="K148" s="177"/>
      <c r="L148" s="371"/>
      <c r="M148" s="371"/>
      <c r="N148" s="371"/>
      <c r="O148" s="371"/>
      <c r="P148" s="371"/>
      <c r="Q148" s="371"/>
      <c r="R148" s="371"/>
      <c r="S148" s="371"/>
      <c r="T148" s="371"/>
      <c r="U148" s="371"/>
      <c r="V148" s="278"/>
      <c r="W148" s="372"/>
      <c r="X148" s="373"/>
      <c r="Y148" s="373"/>
      <c r="Z148" s="373"/>
      <c r="AA148" s="373"/>
      <c r="AB148" s="373"/>
      <c r="AC148" s="373"/>
      <c r="AD148" s="373"/>
      <c r="AE148" s="373"/>
      <c r="AF148" s="373"/>
      <c r="AG148" s="373"/>
      <c r="AH148" s="373"/>
      <c r="AI148" s="373"/>
      <c r="AJ148" s="374"/>
      <c r="AK148" s="2"/>
      <c r="AL148" s="2"/>
      <c r="AM148" s="2"/>
      <c r="AN148" s="2"/>
      <c r="AO148" s="2"/>
      <c r="AP148" s="2"/>
      <c r="AQ148" s="2"/>
      <c r="AR148" s="3"/>
    </row>
    <row r="149" spans="2:44">
      <c r="B149" s="22"/>
      <c r="C149" s="2"/>
      <c r="D149" s="369" t="str">
        <f t="shared" si="4"/>
        <v/>
      </c>
      <c r="E149" s="369"/>
      <c r="F149" s="369"/>
      <c r="G149" s="14"/>
      <c r="H149" s="370" t="str">
        <f t="shared" si="5"/>
        <v/>
      </c>
      <c r="I149" s="370"/>
      <c r="J149" s="370"/>
      <c r="K149" s="177"/>
      <c r="L149" s="371"/>
      <c r="M149" s="371"/>
      <c r="N149" s="371"/>
      <c r="O149" s="371"/>
      <c r="P149" s="371"/>
      <c r="Q149" s="371"/>
      <c r="R149" s="371"/>
      <c r="S149" s="371"/>
      <c r="T149" s="371"/>
      <c r="U149" s="371"/>
      <c r="V149" s="278"/>
      <c r="W149" s="372"/>
      <c r="X149" s="373"/>
      <c r="Y149" s="373"/>
      <c r="Z149" s="373"/>
      <c r="AA149" s="373"/>
      <c r="AB149" s="373"/>
      <c r="AC149" s="373"/>
      <c r="AD149" s="373"/>
      <c r="AE149" s="373"/>
      <c r="AF149" s="373"/>
      <c r="AG149" s="373"/>
      <c r="AH149" s="373"/>
      <c r="AI149" s="373"/>
      <c r="AJ149" s="374"/>
      <c r="AK149" s="2"/>
      <c r="AL149" s="2"/>
      <c r="AM149" s="2"/>
      <c r="AN149" s="2"/>
      <c r="AO149" s="2"/>
      <c r="AP149" s="2"/>
      <c r="AQ149" s="2"/>
      <c r="AR149" s="3"/>
    </row>
    <row r="150" spans="2:44">
      <c r="B150" s="22"/>
      <c r="C150" s="2"/>
      <c r="D150" s="369" t="str">
        <f t="shared" si="4"/>
        <v/>
      </c>
      <c r="E150" s="369"/>
      <c r="F150" s="369"/>
      <c r="G150" s="14"/>
      <c r="H150" s="370" t="str">
        <f t="shared" si="5"/>
        <v/>
      </c>
      <c r="I150" s="370"/>
      <c r="J150" s="370"/>
      <c r="K150" s="177"/>
      <c r="L150" s="371"/>
      <c r="M150" s="371"/>
      <c r="N150" s="371"/>
      <c r="O150" s="371"/>
      <c r="P150" s="371"/>
      <c r="Q150" s="371"/>
      <c r="R150" s="371"/>
      <c r="S150" s="371"/>
      <c r="T150" s="371"/>
      <c r="U150" s="371"/>
      <c r="V150" s="278"/>
      <c r="W150" s="372"/>
      <c r="X150" s="373"/>
      <c r="Y150" s="373"/>
      <c r="Z150" s="373"/>
      <c r="AA150" s="373"/>
      <c r="AB150" s="373"/>
      <c r="AC150" s="373"/>
      <c r="AD150" s="373"/>
      <c r="AE150" s="373"/>
      <c r="AF150" s="373"/>
      <c r="AG150" s="373"/>
      <c r="AH150" s="373"/>
      <c r="AI150" s="373"/>
      <c r="AJ150" s="374"/>
      <c r="AK150" s="2"/>
      <c r="AL150" s="2"/>
      <c r="AM150" s="2"/>
      <c r="AN150" s="2"/>
      <c r="AO150" s="2"/>
      <c r="AP150" s="2"/>
      <c r="AQ150" s="2"/>
      <c r="AR150" s="3"/>
    </row>
    <row r="151" spans="2:44">
      <c r="B151" s="22"/>
      <c r="C151" s="2"/>
      <c r="D151" s="369" t="str">
        <f t="shared" si="4"/>
        <v/>
      </c>
      <c r="E151" s="369"/>
      <c r="F151" s="369"/>
      <c r="G151" s="14"/>
      <c r="H151" s="370" t="str">
        <f t="shared" si="5"/>
        <v/>
      </c>
      <c r="I151" s="370"/>
      <c r="J151" s="370"/>
      <c r="K151" s="177"/>
      <c r="L151" s="371"/>
      <c r="M151" s="371"/>
      <c r="N151" s="371"/>
      <c r="O151" s="371"/>
      <c r="P151" s="371"/>
      <c r="Q151" s="371"/>
      <c r="R151" s="371"/>
      <c r="S151" s="371"/>
      <c r="T151" s="371"/>
      <c r="U151" s="371"/>
      <c r="V151" s="278"/>
      <c r="W151" s="372"/>
      <c r="X151" s="373"/>
      <c r="Y151" s="373"/>
      <c r="Z151" s="373"/>
      <c r="AA151" s="373"/>
      <c r="AB151" s="373"/>
      <c r="AC151" s="373"/>
      <c r="AD151" s="373"/>
      <c r="AE151" s="373"/>
      <c r="AF151" s="373"/>
      <c r="AG151" s="373"/>
      <c r="AH151" s="373"/>
      <c r="AI151" s="373"/>
      <c r="AJ151" s="374"/>
      <c r="AK151" s="2"/>
      <c r="AL151" s="2"/>
      <c r="AM151" s="2"/>
      <c r="AN151" s="2"/>
      <c r="AO151" s="2"/>
      <c r="AP151" s="2"/>
      <c r="AQ151" s="2"/>
      <c r="AR151" s="3"/>
    </row>
    <row r="152" spans="2:44">
      <c r="B152" s="22"/>
      <c r="C152" s="2"/>
      <c r="D152" s="369" t="str">
        <f t="shared" si="4"/>
        <v/>
      </c>
      <c r="E152" s="369"/>
      <c r="F152" s="369"/>
      <c r="G152" s="14"/>
      <c r="H152" s="370" t="str">
        <f t="shared" si="5"/>
        <v/>
      </c>
      <c r="I152" s="370"/>
      <c r="J152" s="370"/>
      <c r="K152" s="177"/>
      <c r="L152" s="371"/>
      <c r="M152" s="371"/>
      <c r="N152" s="371"/>
      <c r="O152" s="371"/>
      <c r="P152" s="371"/>
      <c r="Q152" s="371"/>
      <c r="R152" s="371"/>
      <c r="S152" s="371"/>
      <c r="T152" s="371"/>
      <c r="U152" s="371"/>
      <c r="V152" s="278"/>
      <c r="W152" s="372"/>
      <c r="X152" s="373"/>
      <c r="Y152" s="373"/>
      <c r="Z152" s="373"/>
      <c r="AA152" s="373"/>
      <c r="AB152" s="373"/>
      <c r="AC152" s="373"/>
      <c r="AD152" s="373"/>
      <c r="AE152" s="373"/>
      <c r="AF152" s="373"/>
      <c r="AG152" s="373"/>
      <c r="AH152" s="373"/>
      <c r="AI152" s="373"/>
      <c r="AJ152" s="374"/>
      <c r="AK152" s="2"/>
      <c r="AL152" s="2"/>
      <c r="AM152" s="2"/>
      <c r="AN152" s="2"/>
      <c r="AO152" s="2"/>
      <c r="AP152" s="2"/>
      <c r="AQ152" s="2"/>
      <c r="AR152" s="3"/>
    </row>
    <row r="153" spans="2:44">
      <c r="B153" s="22"/>
      <c r="C153" s="2"/>
      <c r="D153" s="369" t="str">
        <f t="shared" si="4"/>
        <v/>
      </c>
      <c r="E153" s="369"/>
      <c r="F153" s="369"/>
      <c r="G153" s="14"/>
      <c r="H153" s="370" t="str">
        <f t="shared" si="5"/>
        <v/>
      </c>
      <c r="I153" s="370"/>
      <c r="J153" s="370"/>
      <c r="K153" s="177"/>
      <c r="L153" s="371"/>
      <c r="M153" s="371"/>
      <c r="N153" s="371"/>
      <c r="O153" s="371"/>
      <c r="P153" s="371"/>
      <c r="Q153" s="371"/>
      <c r="R153" s="371"/>
      <c r="S153" s="371"/>
      <c r="T153" s="371"/>
      <c r="U153" s="371"/>
      <c r="V153" s="278"/>
      <c r="W153" s="372"/>
      <c r="X153" s="373"/>
      <c r="Y153" s="373"/>
      <c r="Z153" s="373"/>
      <c r="AA153" s="373"/>
      <c r="AB153" s="373"/>
      <c r="AC153" s="373"/>
      <c r="AD153" s="373"/>
      <c r="AE153" s="373"/>
      <c r="AF153" s="373"/>
      <c r="AG153" s="373"/>
      <c r="AH153" s="373"/>
      <c r="AI153" s="373"/>
      <c r="AJ153" s="374"/>
      <c r="AK153" s="2"/>
      <c r="AL153" s="2"/>
      <c r="AM153" s="2"/>
      <c r="AN153" s="2"/>
      <c r="AO153" s="2"/>
      <c r="AP153" s="2"/>
      <c r="AQ153" s="2"/>
      <c r="AR153" s="3"/>
    </row>
    <row r="154" spans="2:44">
      <c r="B154" s="22"/>
      <c r="C154" s="2"/>
      <c r="D154" s="369" t="str">
        <f t="shared" si="4"/>
        <v/>
      </c>
      <c r="E154" s="369"/>
      <c r="F154" s="369"/>
      <c r="G154" s="14"/>
      <c r="H154" s="370" t="str">
        <f t="shared" si="5"/>
        <v/>
      </c>
      <c r="I154" s="370"/>
      <c r="J154" s="370"/>
      <c r="K154" s="177"/>
      <c r="L154" s="371"/>
      <c r="M154" s="371"/>
      <c r="N154" s="371"/>
      <c r="O154" s="371"/>
      <c r="P154" s="371"/>
      <c r="Q154" s="371"/>
      <c r="R154" s="371"/>
      <c r="S154" s="371"/>
      <c r="T154" s="371"/>
      <c r="U154" s="371"/>
      <c r="V154" s="278"/>
      <c r="W154" s="372"/>
      <c r="X154" s="373"/>
      <c r="Y154" s="373"/>
      <c r="Z154" s="373"/>
      <c r="AA154" s="373"/>
      <c r="AB154" s="373"/>
      <c r="AC154" s="373"/>
      <c r="AD154" s="373"/>
      <c r="AE154" s="373"/>
      <c r="AF154" s="373"/>
      <c r="AG154" s="373"/>
      <c r="AH154" s="373"/>
      <c r="AI154" s="373"/>
      <c r="AJ154" s="374"/>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1900</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1901</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7"/>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8"/>
    </row>
  </sheetData>
  <sheetProtection password="C486" sheet="1" scenarios="1"/>
  <mergeCells count="475">
    <mergeCell ref="D154:F154"/>
    <mergeCell ref="H154:J154"/>
    <mergeCell ref="L154:U154"/>
    <mergeCell ref="W154:AJ154"/>
    <mergeCell ref="D152:F152"/>
    <mergeCell ref="H152:J152"/>
    <mergeCell ref="L152:U152"/>
    <mergeCell ref="W152:AJ152"/>
    <mergeCell ref="D153:F153"/>
    <mergeCell ref="H153:J153"/>
    <mergeCell ref="L153:U153"/>
    <mergeCell ref="W153:AJ153"/>
    <mergeCell ref="D148:F148"/>
    <mergeCell ref="H148:J148"/>
    <mergeCell ref="L148:U148"/>
    <mergeCell ref="W148:AJ148"/>
    <mergeCell ref="D149:F149"/>
    <mergeCell ref="H149:J149"/>
    <mergeCell ref="L149:U149"/>
    <mergeCell ref="W149:AJ149"/>
    <mergeCell ref="D150:F150"/>
    <mergeCell ref="H150:J150"/>
    <mergeCell ref="L150:U150"/>
    <mergeCell ref="W150:AJ150"/>
    <mergeCell ref="D142:F142"/>
    <mergeCell ref="H142:J142"/>
    <mergeCell ref="L142:U142"/>
    <mergeCell ref="W142:AJ142"/>
    <mergeCell ref="D151:F151"/>
    <mergeCell ref="H151:J151"/>
    <mergeCell ref="L151:U151"/>
    <mergeCell ref="W151:AJ151"/>
    <mergeCell ref="D144:F144"/>
    <mergeCell ref="H144:J144"/>
    <mergeCell ref="L144:U144"/>
    <mergeCell ref="W144:AJ144"/>
    <mergeCell ref="D145:F145"/>
    <mergeCell ref="H145:J145"/>
    <mergeCell ref="L145:U145"/>
    <mergeCell ref="W145:AJ145"/>
    <mergeCell ref="D146:F146"/>
    <mergeCell ref="H146:J146"/>
    <mergeCell ref="L146:U146"/>
    <mergeCell ref="W146:AJ146"/>
    <mergeCell ref="D147:F147"/>
    <mergeCell ref="H147:J147"/>
    <mergeCell ref="L147:U147"/>
    <mergeCell ref="W147:AJ147"/>
    <mergeCell ref="D139:F139"/>
    <mergeCell ref="H139:J139"/>
    <mergeCell ref="L139:U139"/>
    <mergeCell ref="W139:AJ139"/>
    <mergeCell ref="D140:F140"/>
    <mergeCell ref="H140:J140"/>
    <mergeCell ref="L140:U140"/>
    <mergeCell ref="W140:AJ140"/>
    <mergeCell ref="D141:F141"/>
    <mergeCell ref="H141:J141"/>
    <mergeCell ref="L141:U141"/>
    <mergeCell ref="W141:AJ141"/>
    <mergeCell ref="D133:F133"/>
    <mergeCell ref="H133:J133"/>
    <mergeCell ref="L133:U133"/>
    <mergeCell ref="W133:AJ133"/>
    <mergeCell ref="D134:F134"/>
    <mergeCell ref="H134:J134"/>
    <mergeCell ref="L134:U134"/>
    <mergeCell ref="W134:AJ134"/>
    <mergeCell ref="D143:F143"/>
    <mergeCell ref="H143:J143"/>
    <mergeCell ref="L143:U143"/>
    <mergeCell ref="W143:AJ143"/>
    <mergeCell ref="D136:F136"/>
    <mergeCell ref="H136:J136"/>
    <mergeCell ref="L136:U136"/>
    <mergeCell ref="W136:AJ136"/>
    <mergeCell ref="D137:F137"/>
    <mergeCell ref="H137:J137"/>
    <mergeCell ref="L137:U137"/>
    <mergeCell ref="W137:AJ137"/>
    <mergeCell ref="D138:F138"/>
    <mergeCell ref="H138:J138"/>
    <mergeCell ref="L138:U138"/>
    <mergeCell ref="W138:AJ138"/>
    <mergeCell ref="D135:F135"/>
    <mergeCell ref="H135:J135"/>
    <mergeCell ref="L135:U135"/>
    <mergeCell ref="W135:AJ135"/>
    <mergeCell ref="D126:F126"/>
    <mergeCell ref="H126:J126"/>
    <mergeCell ref="L126:U126"/>
    <mergeCell ref="W126:AJ126"/>
    <mergeCell ref="D127:F127"/>
    <mergeCell ref="H127:J127"/>
    <mergeCell ref="L127:U127"/>
    <mergeCell ref="W127:AJ127"/>
    <mergeCell ref="D128:F128"/>
    <mergeCell ref="H128:J128"/>
    <mergeCell ref="L128:U128"/>
    <mergeCell ref="W128:AJ128"/>
    <mergeCell ref="D129:F129"/>
    <mergeCell ref="H129:J129"/>
    <mergeCell ref="L129:U129"/>
    <mergeCell ref="W129:AJ129"/>
    <mergeCell ref="D130:F130"/>
    <mergeCell ref="H130:J130"/>
    <mergeCell ref="L130:U130"/>
    <mergeCell ref="W130:AJ130"/>
    <mergeCell ref="W122:AJ122"/>
    <mergeCell ref="D123:F123"/>
    <mergeCell ref="H123:J123"/>
    <mergeCell ref="L123:U123"/>
    <mergeCell ref="W123:AJ123"/>
    <mergeCell ref="D124:F124"/>
    <mergeCell ref="H124:J124"/>
    <mergeCell ref="L124:U124"/>
    <mergeCell ref="W124:AJ124"/>
    <mergeCell ref="W116:AJ116"/>
    <mergeCell ref="D125:F125"/>
    <mergeCell ref="H125:J125"/>
    <mergeCell ref="L125:U125"/>
    <mergeCell ref="W125:AJ125"/>
    <mergeCell ref="D118:F118"/>
    <mergeCell ref="H118:J118"/>
    <mergeCell ref="L118:U118"/>
    <mergeCell ref="W118:AJ118"/>
    <mergeCell ref="D119:F119"/>
    <mergeCell ref="H119:J119"/>
    <mergeCell ref="L119:U119"/>
    <mergeCell ref="W119:AJ119"/>
    <mergeCell ref="D120:F120"/>
    <mergeCell ref="H120:J120"/>
    <mergeCell ref="L120:U120"/>
    <mergeCell ref="W120:AJ120"/>
    <mergeCell ref="D121:F121"/>
    <mergeCell ref="H121:J121"/>
    <mergeCell ref="L121:U121"/>
    <mergeCell ref="W121:AJ121"/>
    <mergeCell ref="D122:F122"/>
    <mergeCell ref="H122:J122"/>
    <mergeCell ref="L122:U122"/>
    <mergeCell ref="D117:F117"/>
    <mergeCell ref="H117:J117"/>
    <mergeCell ref="L117:U117"/>
    <mergeCell ref="W117:AJ117"/>
    <mergeCell ref="C109:AQ109"/>
    <mergeCell ref="D111:F111"/>
    <mergeCell ref="H111:J111"/>
    <mergeCell ref="L111:U111"/>
    <mergeCell ref="W111:AJ111"/>
    <mergeCell ref="D113:F113"/>
    <mergeCell ref="H113:J113"/>
    <mergeCell ref="L113:U113"/>
    <mergeCell ref="W113:AJ113"/>
    <mergeCell ref="D114:F114"/>
    <mergeCell ref="H114:J114"/>
    <mergeCell ref="L114:U114"/>
    <mergeCell ref="W114:AJ114"/>
    <mergeCell ref="D115:F115"/>
    <mergeCell ref="H115:J115"/>
    <mergeCell ref="L115:U115"/>
    <mergeCell ref="W115:AJ115"/>
    <mergeCell ref="D116:F116"/>
    <mergeCell ref="H116:J116"/>
    <mergeCell ref="L116:U116"/>
    <mergeCell ref="F106:H106"/>
    <mergeCell ref="N106:Q106"/>
    <mergeCell ref="S106:U106"/>
    <mergeCell ref="W106:Z106"/>
    <mergeCell ref="AD106:AJ106"/>
    <mergeCell ref="F107:H107"/>
    <mergeCell ref="N107:Q107"/>
    <mergeCell ref="S107:U107"/>
    <mergeCell ref="W107:Z107"/>
    <mergeCell ref="AD107:AJ107"/>
    <mergeCell ref="F104:H104"/>
    <mergeCell ref="N104:Q104"/>
    <mergeCell ref="S104:U104"/>
    <mergeCell ref="W104:Z104"/>
    <mergeCell ref="AD104:AJ104"/>
    <mergeCell ref="F105:H105"/>
    <mergeCell ref="N105:Q105"/>
    <mergeCell ref="S105:U105"/>
    <mergeCell ref="W105:Z105"/>
    <mergeCell ref="AD105:AJ105"/>
    <mergeCell ref="F102:H102"/>
    <mergeCell ref="N102:Q102"/>
    <mergeCell ref="S102:U102"/>
    <mergeCell ref="W102:Z102"/>
    <mergeCell ref="AD102:AJ102"/>
    <mergeCell ref="F103:H103"/>
    <mergeCell ref="N103:Q103"/>
    <mergeCell ref="S103:U103"/>
    <mergeCell ref="W103:Z103"/>
    <mergeCell ref="AD103:AJ103"/>
    <mergeCell ref="F100:H100"/>
    <mergeCell ref="N100:Q100"/>
    <mergeCell ref="S100:U100"/>
    <mergeCell ref="W100:Z100"/>
    <mergeCell ref="AD100:AJ100"/>
    <mergeCell ref="F101:H101"/>
    <mergeCell ref="N101:Q101"/>
    <mergeCell ref="S101:U101"/>
    <mergeCell ref="W101:Z101"/>
    <mergeCell ref="AD101:AJ101"/>
    <mergeCell ref="F98:H98"/>
    <mergeCell ref="N98:Q98"/>
    <mergeCell ref="S98:U98"/>
    <mergeCell ref="W98:Z98"/>
    <mergeCell ref="AD98:AJ98"/>
    <mergeCell ref="F99:H99"/>
    <mergeCell ref="N99:Q99"/>
    <mergeCell ref="S99:U99"/>
    <mergeCell ref="W99:Z99"/>
    <mergeCell ref="AD99:AJ99"/>
    <mergeCell ref="F96:H96"/>
    <mergeCell ref="N96:Q96"/>
    <mergeCell ref="S96:U96"/>
    <mergeCell ref="W96:Z96"/>
    <mergeCell ref="AD96:AJ96"/>
    <mergeCell ref="F97:H97"/>
    <mergeCell ref="N97:Q97"/>
    <mergeCell ref="S97:U97"/>
    <mergeCell ref="W97:Z97"/>
    <mergeCell ref="AD97:AJ97"/>
    <mergeCell ref="F94:H94"/>
    <mergeCell ref="N94:Q94"/>
    <mergeCell ref="S94:U94"/>
    <mergeCell ref="W94:Z94"/>
    <mergeCell ref="AD94:AJ94"/>
    <mergeCell ref="F95:H95"/>
    <mergeCell ref="N95:Q95"/>
    <mergeCell ref="S95:U95"/>
    <mergeCell ref="W95:Z95"/>
    <mergeCell ref="AD95:AJ95"/>
    <mergeCell ref="F92:H92"/>
    <mergeCell ref="N92:Q92"/>
    <mergeCell ref="S92:U92"/>
    <mergeCell ref="W92:Z92"/>
    <mergeCell ref="AD92:AJ92"/>
    <mergeCell ref="F93:H93"/>
    <mergeCell ref="N93:Q93"/>
    <mergeCell ref="S93:U93"/>
    <mergeCell ref="W93:Z93"/>
    <mergeCell ref="AD93:AJ93"/>
    <mergeCell ref="F90:H90"/>
    <mergeCell ref="N90:Q90"/>
    <mergeCell ref="S90:U90"/>
    <mergeCell ref="W90:Z90"/>
    <mergeCell ref="AD90:AJ90"/>
    <mergeCell ref="F91:H91"/>
    <mergeCell ref="N91:Q91"/>
    <mergeCell ref="S91:U91"/>
    <mergeCell ref="W91:Z91"/>
    <mergeCell ref="AD91:AJ91"/>
    <mergeCell ref="F88:H88"/>
    <mergeCell ref="N88:Q88"/>
    <mergeCell ref="S88:U88"/>
    <mergeCell ref="W88:Z88"/>
    <mergeCell ref="AD88:AJ88"/>
    <mergeCell ref="F89:H89"/>
    <mergeCell ref="N89:Q89"/>
    <mergeCell ref="S89:U89"/>
    <mergeCell ref="W89:Z89"/>
    <mergeCell ref="AD89:AJ89"/>
    <mergeCell ref="F86:H86"/>
    <mergeCell ref="N86:Q86"/>
    <mergeCell ref="S86:U86"/>
    <mergeCell ref="W86:Z86"/>
    <mergeCell ref="AD86:AJ86"/>
    <mergeCell ref="F87:H87"/>
    <mergeCell ref="N87:Q87"/>
    <mergeCell ref="S87:U87"/>
    <mergeCell ref="W87:Z87"/>
    <mergeCell ref="AD87:AJ87"/>
    <mergeCell ref="F84:H84"/>
    <mergeCell ref="N84:Q84"/>
    <mergeCell ref="S84:U84"/>
    <mergeCell ref="W84:Z84"/>
    <mergeCell ref="AD84:AJ84"/>
    <mergeCell ref="F85:H85"/>
    <mergeCell ref="N85:Q85"/>
    <mergeCell ref="S85:U85"/>
    <mergeCell ref="W85:Z85"/>
    <mergeCell ref="AD85:AJ85"/>
    <mergeCell ref="F82:H82"/>
    <mergeCell ref="N82:Q82"/>
    <mergeCell ref="S82:U82"/>
    <mergeCell ref="W82:Z82"/>
    <mergeCell ref="AD82:AJ82"/>
    <mergeCell ref="F83:H83"/>
    <mergeCell ref="N83:Q83"/>
    <mergeCell ref="S83:U83"/>
    <mergeCell ref="W83:Z83"/>
    <mergeCell ref="AD83:AJ83"/>
    <mergeCell ref="F80:H80"/>
    <mergeCell ref="N80:Q80"/>
    <mergeCell ref="S80:U80"/>
    <mergeCell ref="W80:Z80"/>
    <mergeCell ref="AD80:AJ80"/>
    <mergeCell ref="F81:H81"/>
    <mergeCell ref="N81:Q81"/>
    <mergeCell ref="S81:U81"/>
    <mergeCell ref="W81:Z81"/>
    <mergeCell ref="AD81:AJ81"/>
    <mergeCell ref="F78:H78"/>
    <mergeCell ref="N78:Q78"/>
    <mergeCell ref="S78:U78"/>
    <mergeCell ref="W78:Z78"/>
    <mergeCell ref="AD78:AJ78"/>
    <mergeCell ref="F79:H79"/>
    <mergeCell ref="N79:Q79"/>
    <mergeCell ref="S79:U79"/>
    <mergeCell ref="W79:Z79"/>
    <mergeCell ref="AD79:AJ79"/>
    <mergeCell ref="F76:H76"/>
    <mergeCell ref="N76:Q76"/>
    <mergeCell ref="S76:U76"/>
    <mergeCell ref="W76:Z76"/>
    <mergeCell ref="AD76:AJ76"/>
    <mergeCell ref="F77:H77"/>
    <mergeCell ref="N77:Q77"/>
    <mergeCell ref="S77:U77"/>
    <mergeCell ref="W77:Z77"/>
    <mergeCell ref="AD77:AJ77"/>
    <mergeCell ref="F74:H74"/>
    <mergeCell ref="N74:Q74"/>
    <mergeCell ref="S74:U74"/>
    <mergeCell ref="W74:Z74"/>
    <mergeCell ref="AD74:AJ74"/>
    <mergeCell ref="F75:H75"/>
    <mergeCell ref="N75:Q75"/>
    <mergeCell ref="S75:U75"/>
    <mergeCell ref="W75:Z75"/>
    <mergeCell ref="AD75:AJ75"/>
    <mergeCell ref="F72:H72"/>
    <mergeCell ref="N72:Q72"/>
    <mergeCell ref="S72:U72"/>
    <mergeCell ref="W72:Z72"/>
    <mergeCell ref="AD72:AJ72"/>
    <mergeCell ref="F73:H73"/>
    <mergeCell ref="N73:Q73"/>
    <mergeCell ref="S73:U73"/>
    <mergeCell ref="W73:Z73"/>
    <mergeCell ref="AD73:AJ73"/>
    <mergeCell ref="F70:H70"/>
    <mergeCell ref="N70:Q70"/>
    <mergeCell ref="S70:U70"/>
    <mergeCell ref="W70:Z70"/>
    <mergeCell ref="AD70:AJ70"/>
    <mergeCell ref="F71:H71"/>
    <mergeCell ref="N71:Q71"/>
    <mergeCell ref="S71:U71"/>
    <mergeCell ref="W71:Z71"/>
    <mergeCell ref="AD71:AJ71"/>
    <mergeCell ref="F68:H68"/>
    <mergeCell ref="N68:Q68"/>
    <mergeCell ref="S68:U68"/>
    <mergeCell ref="W68:Z68"/>
    <mergeCell ref="AD68:AJ68"/>
    <mergeCell ref="F69:H69"/>
    <mergeCell ref="N69:Q69"/>
    <mergeCell ref="S69:U69"/>
    <mergeCell ref="W69:Z69"/>
    <mergeCell ref="AD69:AJ69"/>
    <mergeCell ref="F66:H66"/>
    <mergeCell ref="N66:Q66"/>
    <mergeCell ref="S66:U66"/>
    <mergeCell ref="W66:Z66"/>
    <mergeCell ref="AD66:AJ66"/>
    <mergeCell ref="F67:H67"/>
    <mergeCell ref="N67:Q67"/>
    <mergeCell ref="S67:U67"/>
    <mergeCell ref="W67:Z67"/>
    <mergeCell ref="AD67:AJ67"/>
    <mergeCell ref="F64:H64"/>
    <mergeCell ref="N64:Q64"/>
    <mergeCell ref="S64:U64"/>
    <mergeCell ref="W64:Z64"/>
    <mergeCell ref="AD64:AJ64"/>
    <mergeCell ref="F65:H65"/>
    <mergeCell ref="N65:Q65"/>
    <mergeCell ref="S65:U65"/>
    <mergeCell ref="W65:Z65"/>
    <mergeCell ref="AD65:AJ65"/>
    <mergeCell ref="F62:H62"/>
    <mergeCell ref="N62:Q62"/>
    <mergeCell ref="S62:U62"/>
    <mergeCell ref="W62:Z62"/>
    <mergeCell ref="AD62:AJ62"/>
    <mergeCell ref="F63:H63"/>
    <mergeCell ref="N63:Q63"/>
    <mergeCell ref="S63:U63"/>
    <mergeCell ref="W63:Z63"/>
    <mergeCell ref="AD63:AJ63"/>
    <mergeCell ref="F60:H60"/>
    <mergeCell ref="N60:Q60"/>
    <mergeCell ref="S60:U60"/>
    <mergeCell ref="W60:Z60"/>
    <mergeCell ref="AD60:AJ60"/>
    <mergeCell ref="F61:H61"/>
    <mergeCell ref="N61:Q61"/>
    <mergeCell ref="S61:U61"/>
    <mergeCell ref="W61:Z61"/>
    <mergeCell ref="AD61:AJ61"/>
    <mergeCell ref="F58:H58"/>
    <mergeCell ref="N58:Q58"/>
    <mergeCell ref="S58:U58"/>
    <mergeCell ref="W58:Z58"/>
    <mergeCell ref="AD58:AJ58"/>
    <mergeCell ref="F59:H59"/>
    <mergeCell ref="N59:Q59"/>
    <mergeCell ref="S59:U59"/>
    <mergeCell ref="W59:Z59"/>
    <mergeCell ref="AD59:AJ59"/>
    <mergeCell ref="F56:H56"/>
    <mergeCell ref="N56:Q56"/>
    <mergeCell ref="S56:U56"/>
    <mergeCell ref="W56:Z56"/>
    <mergeCell ref="AD56:AJ56"/>
    <mergeCell ref="F57:H57"/>
    <mergeCell ref="N57:Q57"/>
    <mergeCell ref="S57:U57"/>
    <mergeCell ref="W57:Z57"/>
    <mergeCell ref="AD57:AJ57"/>
    <mergeCell ref="D47:L47"/>
    <mergeCell ref="N47:R47"/>
    <mergeCell ref="U47:AD47"/>
    <mergeCell ref="AF47:AJ47"/>
    <mergeCell ref="U49:AD49"/>
    <mergeCell ref="AF49:AJ49"/>
    <mergeCell ref="C52:AQ52"/>
    <mergeCell ref="F54:H54"/>
    <mergeCell ref="N54:Q54"/>
    <mergeCell ref="S54:U54"/>
    <mergeCell ref="W54:Z54"/>
    <mergeCell ref="AD54:AJ54"/>
    <mergeCell ref="D45:L45"/>
    <mergeCell ref="N45:R45"/>
    <mergeCell ref="U45:AD45"/>
    <mergeCell ref="AF45:AJ45"/>
    <mergeCell ref="D11:F11"/>
    <mergeCell ref="H11:J11"/>
    <mergeCell ref="U11:Y11"/>
    <mergeCell ref="AA11:AJ11"/>
    <mergeCell ref="D13:F13"/>
    <mergeCell ref="H13:R13"/>
    <mergeCell ref="U13:AB13"/>
    <mergeCell ref="AD13:AJ13"/>
    <mergeCell ref="C15:AQ15"/>
    <mergeCell ref="D17:F17"/>
    <mergeCell ref="H17:N17"/>
    <mergeCell ref="P17:Z17"/>
    <mergeCell ref="AB17:AJ17"/>
    <mergeCell ref="C19:Q19"/>
    <mergeCell ref="S19:AQ19"/>
    <mergeCell ref="D21:AJ22"/>
    <mergeCell ref="C24:X24"/>
    <mergeCell ref="Y24:AQ24"/>
    <mergeCell ref="D26:AJ37"/>
    <mergeCell ref="C39:AQ39"/>
    <mergeCell ref="AG1:AR5"/>
    <mergeCell ref="B5:AF5"/>
    <mergeCell ref="C7:AQ7"/>
    <mergeCell ref="D9:F9"/>
    <mergeCell ref="H9:AB9"/>
    <mergeCell ref="AD9:AJ9"/>
    <mergeCell ref="D43:L43"/>
    <mergeCell ref="N43:R43"/>
    <mergeCell ref="U43:AD43"/>
    <mergeCell ref="AF43:AJ43"/>
    <mergeCell ref="D41:L41"/>
    <mergeCell ref="N41:R41"/>
    <mergeCell ref="U41:AD41"/>
    <mergeCell ref="AF41:AJ41"/>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legacyDrawing r:id="rId2"/>
</worksheet>
</file>

<file path=xl/worksheets/sheet8.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BA10" sqref="BA10"/>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6"/>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420" t="s">
        <v>1746</v>
      </c>
      <c r="AH1" s="421"/>
      <c r="AI1" s="421"/>
      <c r="AJ1" s="421"/>
      <c r="AK1" s="421"/>
      <c r="AL1" s="421"/>
      <c r="AM1" s="421"/>
      <c r="AN1" s="421"/>
      <c r="AO1" s="421"/>
      <c r="AP1" s="421"/>
      <c r="AQ1" s="421"/>
      <c r="AR1" s="422"/>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23"/>
      <c r="AH2" s="424"/>
      <c r="AI2" s="424"/>
      <c r="AJ2" s="424"/>
      <c r="AK2" s="424"/>
      <c r="AL2" s="424"/>
      <c r="AM2" s="424"/>
      <c r="AN2" s="424"/>
      <c r="AO2" s="424"/>
      <c r="AP2" s="424"/>
      <c r="AQ2" s="424"/>
      <c r="AR2" s="425"/>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23"/>
      <c r="AH3" s="424"/>
      <c r="AI3" s="424"/>
      <c r="AJ3" s="424"/>
      <c r="AK3" s="424"/>
      <c r="AL3" s="424"/>
      <c r="AM3" s="424"/>
      <c r="AN3" s="424"/>
      <c r="AO3" s="424"/>
      <c r="AP3" s="424"/>
      <c r="AQ3" s="424"/>
      <c r="AR3" s="425"/>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23"/>
      <c r="AH4" s="424"/>
      <c r="AI4" s="424"/>
      <c r="AJ4" s="424"/>
      <c r="AK4" s="424"/>
      <c r="AL4" s="424"/>
      <c r="AM4" s="424"/>
      <c r="AN4" s="424"/>
      <c r="AO4" s="424"/>
      <c r="AP4" s="424"/>
      <c r="AQ4" s="424"/>
      <c r="AR4" s="425"/>
    </row>
    <row r="5" spans="2:44" ht="24.95" customHeight="1" thickBot="1">
      <c r="B5" s="414" t="s">
        <v>1910</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26"/>
      <c r="AH5" s="427"/>
      <c r="AI5" s="427"/>
      <c r="AJ5" s="427"/>
      <c r="AK5" s="427"/>
      <c r="AL5" s="427"/>
      <c r="AM5" s="427"/>
      <c r="AN5" s="427"/>
      <c r="AO5" s="427"/>
      <c r="AP5" s="427"/>
      <c r="AQ5" s="427"/>
      <c r="AR5" s="428"/>
    </row>
    <row r="6" spans="2:44" ht="3.95" customHeight="1">
      <c r="B6" s="159"/>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0" t="s">
        <v>1725</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2"/>
      <c r="AR7" s="160"/>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416" t="s">
        <v>704</v>
      </c>
      <c r="E9" s="416"/>
      <c r="F9" s="416"/>
      <c r="G9" s="6" t="s">
        <v>1</v>
      </c>
      <c r="H9" s="300"/>
      <c r="I9" s="301"/>
      <c r="J9" s="301"/>
      <c r="K9" s="301"/>
      <c r="L9" s="301"/>
      <c r="M9" s="301"/>
      <c r="N9" s="301"/>
      <c r="O9" s="301"/>
      <c r="P9" s="301"/>
      <c r="Q9" s="301"/>
      <c r="R9" s="301"/>
      <c r="S9" s="301"/>
      <c r="T9" s="301"/>
      <c r="U9" s="301"/>
      <c r="V9" s="301"/>
      <c r="W9" s="301"/>
      <c r="X9" s="301"/>
      <c r="Y9" s="301"/>
      <c r="Z9" s="301"/>
      <c r="AA9" s="301"/>
      <c r="AB9" s="302"/>
      <c r="AC9" s="6" t="s">
        <v>1</v>
      </c>
      <c r="AD9" s="417" t="s">
        <v>1718</v>
      </c>
      <c r="AE9" s="418"/>
      <c r="AF9" s="418"/>
      <c r="AG9" s="418"/>
      <c r="AH9" s="418"/>
      <c r="AI9" s="418"/>
      <c r="AJ9" s="419"/>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7"/>
    </row>
    <row r="11" spans="2:44" ht="15" customHeight="1">
      <c r="B11" s="22"/>
      <c r="C11" s="2"/>
      <c r="D11" s="416" t="s">
        <v>705</v>
      </c>
      <c r="E11" s="416"/>
      <c r="F11" s="416"/>
      <c r="G11" s="6" t="s">
        <v>1</v>
      </c>
      <c r="H11" s="303"/>
      <c r="I11" s="303"/>
      <c r="J11" s="303"/>
      <c r="K11" s="7"/>
      <c r="L11" s="7"/>
      <c r="M11" s="7"/>
      <c r="N11" s="2"/>
      <c r="O11" s="2"/>
      <c r="P11" s="7"/>
      <c r="Q11" s="7"/>
      <c r="R11" s="92"/>
      <c r="S11" s="92"/>
      <c r="T11" s="274" t="s">
        <v>1710</v>
      </c>
      <c r="U11" s="307" t="s">
        <v>1728</v>
      </c>
      <c r="V11" s="308"/>
      <c r="W11" s="308"/>
      <c r="X11" s="308"/>
      <c r="Y11" s="309"/>
      <c r="Z11" s="6" t="s">
        <v>1</v>
      </c>
      <c r="AA11" s="300"/>
      <c r="AB11" s="301"/>
      <c r="AC11" s="301"/>
      <c r="AD11" s="301"/>
      <c r="AE11" s="301"/>
      <c r="AF11" s="301"/>
      <c r="AG11" s="301"/>
      <c r="AH11" s="301"/>
      <c r="AI11" s="301"/>
      <c r="AJ11" s="302"/>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416" t="s">
        <v>706</v>
      </c>
      <c r="E13" s="416"/>
      <c r="F13" s="416"/>
      <c r="G13" s="6" t="s">
        <v>1</v>
      </c>
      <c r="H13" s="300"/>
      <c r="I13" s="301"/>
      <c r="J13" s="301"/>
      <c r="K13" s="301"/>
      <c r="L13" s="301"/>
      <c r="M13" s="301"/>
      <c r="N13" s="301"/>
      <c r="O13" s="301"/>
      <c r="P13" s="301"/>
      <c r="Q13" s="301"/>
      <c r="R13" s="302"/>
      <c r="S13" s="92"/>
      <c r="T13" s="146"/>
      <c r="U13" s="328"/>
      <c r="V13" s="329"/>
      <c r="W13" s="329"/>
      <c r="X13" s="329"/>
      <c r="Y13" s="329"/>
      <c r="Z13" s="329"/>
      <c r="AA13" s="329"/>
      <c r="AB13" s="330"/>
      <c r="AC13" s="6" t="s">
        <v>1</v>
      </c>
      <c r="AD13" s="334" t="s">
        <v>1711</v>
      </c>
      <c r="AE13" s="335"/>
      <c r="AF13" s="335"/>
      <c r="AG13" s="335"/>
      <c r="AH13" s="335"/>
      <c r="AI13" s="335"/>
      <c r="AJ13" s="336"/>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1"/>
      <c r="C15" s="310" t="s">
        <v>644</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2"/>
      <c r="AR15" s="160"/>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07" t="s">
        <v>1743</v>
      </c>
      <c r="E17" s="308"/>
      <c r="F17" s="309"/>
      <c r="G17" s="6" t="s">
        <v>1</v>
      </c>
      <c r="H17" s="300"/>
      <c r="I17" s="301"/>
      <c r="J17" s="301"/>
      <c r="K17" s="301"/>
      <c r="L17" s="301"/>
      <c r="M17" s="301"/>
      <c r="N17" s="302"/>
      <c r="O17" s="92"/>
      <c r="P17" s="300"/>
      <c r="Q17" s="301"/>
      <c r="R17" s="301"/>
      <c r="S17" s="301"/>
      <c r="T17" s="301"/>
      <c r="U17" s="301"/>
      <c r="V17" s="301"/>
      <c r="W17" s="301"/>
      <c r="X17" s="301"/>
      <c r="Y17" s="301"/>
      <c r="Z17" s="302"/>
      <c r="AA17" s="92"/>
      <c r="AB17" s="300"/>
      <c r="AC17" s="301"/>
      <c r="AD17" s="301"/>
      <c r="AE17" s="301"/>
      <c r="AF17" s="301"/>
      <c r="AG17" s="301"/>
      <c r="AH17" s="301"/>
      <c r="AI17" s="301"/>
      <c r="AJ17" s="302"/>
      <c r="AK17" s="2"/>
      <c r="AL17" s="2"/>
      <c r="AM17" s="2"/>
      <c r="AN17" s="2"/>
      <c r="AO17" s="2"/>
      <c r="AP17" s="2"/>
      <c r="AQ17" s="2"/>
      <c r="AR17" s="3"/>
      <c r="AV17" s="158"/>
      <c r="AW17" s="158"/>
      <c r="AX17" s="158"/>
      <c r="AY17" s="158"/>
      <c r="AZ17" s="158"/>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8"/>
      <c r="AW18" s="158"/>
      <c r="AX18" s="158"/>
      <c r="AY18" s="158"/>
      <c r="AZ18" s="158"/>
    </row>
    <row r="19" spans="2:52" ht="17.100000000000001" customHeight="1">
      <c r="B19" s="22"/>
      <c r="C19" s="310" t="s">
        <v>1509</v>
      </c>
      <c r="D19" s="311"/>
      <c r="E19" s="311"/>
      <c r="F19" s="311"/>
      <c r="G19" s="311"/>
      <c r="H19" s="311"/>
      <c r="I19" s="311"/>
      <c r="J19" s="311"/>
      <c r="K19" s="311"/>
      <c r="L19" s="311"/>
      <c r="M19" s="311"/>
      <c r="N19" s="311"/>
      <c r="O19" s="311"/>
      <c r="P19" s="311"/>
      <c r="Q19" s="311"/>
      <c r="R19" s="117"/>
      <c r="S19" s="435" t="s">
        <v>1719</v>
      </c>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6"/>
      <c r="AR19" s="162"/>
      <c r="AS19" s="176"/>
      <c r="AT19" s="1" t="s">
        <v>1510</v>
      </c>
      <c r="AV19" s="158" t="s">
        <v>98</v>
      </c>
      <c r="AW19" s="158" t="s">
        <v>98</v>
      </c>
      <c r="AX19" s="158"/>
      <c r="AY19" s="158"/>
      <c r="AZ19" s="158"/>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8"/>
      <c r="AW20" s="158"/>
      <c r="AX20" s="158"/>
      <c r="AY20" s="158"/>
      <c r="AZ20" s="158"/>
    </row>
    <row r="21" spans="2:52" ht="15" customHeight="1">
      <c r="B21" s="22"/>
      <c r="C21" s="21"/>
      <c r="D21" s="408"/>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10"/>
      <c r="AK21" s="2"/>
      <c r="AL21" s="2"/>
      <c r="AM21" s="2"/>
      <c r="AN21" s="2"/>
      <c r="AO21" s="2"/>
      <c r="AP21" s="2"/>
      <c r="AQ21" s="2"/>
      <c r="AR21" s="3"/>
      <c r="AV21" s="158"/>
      <c r="AW21" s="158"/>
      <c r="AX21" s="158"/>
      <c r="AY21" s="158"/>
      <c r="AZ21" s="158"/>
    </row>
    <row r="22" spans="2:52" ht="15" customHeight="1">
      <c r="B22" s="22"/>
      <c r="C22" s="21"/>
      <c r="D22" s="411"/>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3"/>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0" t="s">
        <v>1727</v>
      </c>
      <c r="D24" s="311"/>
      <c r="E24" s="311"/>
      <c r="F24" s="311"/>
      <c r="G24" s="311"/>
      <c r="H24" s="311"/>
      <c r="I24" s="311"/>
      <c r="J24" s="311"/>
      <c r="K24" s="311"/>
      <c r="L24" s="311"/>
      <c r="M24" s="311"/>
      <c r="N24" s="311"/>
      <c r="O24" s="311"/>
      <c r="P24" s="311"/>
      <c r="Q24" s="311"/>
      <c r="R24" s="311"/>
      <c r="S24" s="311"/>
      <c r="T24" s="311"/>
      <c r="U24" s="311"/>
      <c r="V24" s="311"/>
      <c r="W24" s="311"/>
      <c r="X24" s="311"/>
      <c r="Y24" s="435" t="s">
        <v>1735</v>
      </c>
      <c r="Z24" s="435"/>
      <c r="AA24" s="435"/>
      <c r="AB24" s="435"/>
      <c r="AC24" s="435"/>
      <c r="AD24" s="435"/>
      <c r="AE24" s="435"/>
      <c r="AF24" s="435"/>
      <c r="AG24" s="435"/>
      <c r="AH24" s="435"/>
      <c r="AI24" s="435"/>
      <c r="AJ24" s="435"/>
      <c r="AK24" s="435"/>
      <c r="AL24" s="435"/>
      <c r="AM24" s="435"/>
      <c r="AN24" s="435"/>
      <c r="AO24" s="435"/>
      <c r="AP24" s="435"/>
      <c r="AQ24" s="436"/>
      <c r="AR24" s="162"/>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3"/>
      <c r="C26" s="21"/>
      <c r="D26" s="386"/>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8"/>
      <c r="AK26" s="2"/>
      <c r="AL26" s="2"/>
      <c r="AM26" s="2"/>
      <c r="AN26" s="2"/>
      <c r="AO26" s="2"/>
      <c r="AP26" s="2"/>
      <c r="AQ26" s="2"/>
      <c r="AR26" s="3"/>
    </row>
    <row r="27" spans="2:52" ht="15" customHeight="1">
      <c r="B27" s="163"/>
      <c r="C27" s="21"/>
      <c r="D27" s="389"/>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1"/>
      <c r="AK27" s="2"/>
      <c r="AL27" s="2"/>
      <c r="AM27" s="2"/>
      <c r="AN27" s="2"/>
      <c r="AO27" s="2"/>
      <c r="AP27" s="2"/>
      <c r="AQ27" s="2"/>
      <c r="AR27" s="3"/>
    </row>
    <row r="28" spans="2:52" ht="15" customHeight="1">
      <c r="B28" s="163"/>
      <c r="C28" s="21"/>
      <c r="D28" s="389"/>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1"/>
      <c r="AK28" s="2"/>
      <c r="AL28" s="2"/>
      <c r="AM28" s="2"/>
      <c r="AN28" s="2"/>
      <c r="AO28" s="2"/>
      <c r="AP28" s="2"/>
      <c r="AQ28" s="2"/>
      <c r="AR28" s="3"/>
    </row>
    <row r="29" spans="2:52" ht="15" customHeight="1">
      <c r="B29" s="163"/>
      <c r="C29" s="21"/>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1"/>
      <c r="AK29" s="2"/>
      <c r="AL29" s="2"/>
      <c r="AM29" s="2"/>
      <c r="AN29" s="2"/>
      <c r="AO29" s="2"/>
      <c r="AP29" s="2"/>
      <c r="AQ29" s="2"/>
      <c r="AR29" s="3"/>
    </row>
    <row r="30" spans="2:52" ht="15" customHeight="1">
      <c r="B30" s="163"/>
      <c r="C30" s="21"/>
      <c r="D30" s="389"/>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1"/>
      <c r="AK30" s="2"/>
      <c r="AL30" s="2"/>
      <c r="AM30" s="2"/>
      <c r="AN30" s="2"/>
      <c r="AO30" s="2"/>
      <c r="AP30" s="2"/>
      <c r="AQ30" s="2"/>
      <c r="AR30" s="3"/>
    </row>
    <row r="31" spans="2:52" ht="15" customHeight="1">
      <c r="B31" s="163"/>
      <c r="C31" s="21"/>
      <c r="D31" s="389"/>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1"/>
      <c r="AK31" s="2"/>
      <c r="AL31" s="2"/>
      <c r="AM31" s="2"/>
      <c r="AN31" s="2"/>
      <c r="AO31" s="2"/>
      <c r="AP31" s="2"/>
      <c r="AQ31" s="2"/>
      <c r="AR31" s="3"/>
    </row>
    <row r="32" spans="2:52" ht="15" customHeight="1">
      <c r="B32" s="163"/>
      <c r="C32" s="21"/>
      <c r="D32" s="389"/>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1"/>
      <c r="AK32" s="2"/>
      <c r="AL32" s="2"/>
      <c r="AM32" s="2"/>
      <c r="AN32" s="2"/>
      <c r="AO32" s="2"/>
      <c r="AP32" s="2"/>
      <c r="AQ32" s="2"/>
      <c r="AR32" s="3"/>
    </row>
    <row r="33" spans="2:44" ht="15" customHeight="1">
      <c r="B33" s="163"/>
      <c r="C33" s="21"/>
      <c r="D33" s="389"/>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1"/>
      <c r="AK33" s="2"/>
      <c r="AL33" s="2"/>
      <c r="AM33" s="2"/>
      <c r="AN33" s="2"/>
      <c r="AO33" s="2"/>
      <c r="AP33" s="2"/>
      <c r="AQ33" s="2"/>
      <c r="AR33" s="3"/>
    </row>
    <row r="34" spans="2:44" ht="15" customHeight="1">
      <c r="B34" s="163"/>
      <c r="C34" s="21"/>
      <c r="D34" s="389"/>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2"/>
      <c r="AL34" s="2"/>
      <c r="AM34" s="2"/>
      <c r="AN34" s="2"/>
      <c r="AO34" s="2"/>
      <c r="AP34" s="2"/>
      <c r="AQ34" s="2"/>
      <c r="AR34" s="3"/>
    </row>
    <row r="35" spans="2:44" ht="15" customHeight="1">
      <c r="B35" s="163"/>
      <c r="C35" s="21"/>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1"/>
      <c r="AK35" s="2"/>
      <c r="AL35" s="2"/>
      <c r="AM35" s="2"/>
      <c r="AN35" s="2"/>
      <c r="AO35" s="2"/>
      <c r="AP35" s="2"/>
      <c r="AQ35" s="2"/>
      <c r="AR35" s="3"/>
    </row>
    <row r="36" spans="2:44" ht="15" customHeight="1">
      <c r="B36" s="163"/>
      <c r="C36" s="21"/>
      <c r="D36" s="389"/>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1"/>
      <c r="AK36" s="2"/>
      <c r="AL36" s="2"/>
      <c r="AM36" s="2"/>
      <c r="AN36" s="2"/>
      <c r="AO36" s="2"/>
      <c r="AP36" s="2"/>
      <c r="AQ36" s="2"/>
      <c r="AR36" s="3"/>
    </row>
    <row r="37" spans="2:44" ht="15" customHeight="1">
      <c r="B37" s="163"/>
      <c r="C37" s="21"/>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0" t="s">
        <v>1734</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2"/>
      <c r="AR39" s="164"/>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95" t="s">
        <v>1729</v>
      </c>
      <c r="E41" s="396"/>
      <c r="F41" s="396"/>
      <c r="G41" s="396"/>
      <c r="H41" s="396"/>
      <c r="I41" s="396"/>
      <c r="J41" s="396"/>
      <c r="K41" s="396"/>
      <c r="L41" s="397"/>
      <c r="M41" s="6" t="s">
        <v>1</v>
      </c>
      <c r="N41" s="342"/>
      <c r="O41" s="343"/>
      <c r="P41" s="343"/>
      <c r="Q41" s="343"/>
      <c r="R41" s="344"/>
      <c r="S41" s="92"/>
      <c r="T41" s="92" t="s">
        <v>718</v>
      </c>
      <c r="U41" s="395" t="s">
        <v>1733</v>
      </c>
      <c r="V41" s="396"/>
      <c r="W41" s="396"/>
      <c r="X41" s="396"/>
      <c r="Y41" s="396"/>
      <c r="Z41" s="396"/>
      <c r="AA41" s="396"/>
      <c r="AB41" s="396"/>
      <c r="AC41" s="396"/>
      <c r="AD41" s="397"/>
      <c r="AE41" s="6" t="s">
        <v>1</v>
      </c>
      <c r="AF41" s="405" t="str">
        <f>IF(COUNTBLANK(AF43)+COUNTBLANK(AF45)+COUNTBLANK(AF47)=3,"",SUM(AF43,AF45,AF47))</f>
        <v/>
      </c>
      <c r="AG41" s="406"/>
      <c r="AH41" s="406"/>
      <c r="AI41" s="406"/>
      <c r="AJ41" s="407"/>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395" t="s">
        <v>1730</v>
      </c>
      <c r="E43" s="396"/>
      <c r="F43" s="396"/>
      <c r="G43" s="396"/>
      <c r="H43" s="396"/>
      <c r="I43" s="396"/>
      <c r="J43" s="396"/>
      <c r="K43" s="396"/>
      <c r="L43" s="397"/>
      <c r="M43" s="6" t="s">
        <v>1</v>
      </c>
      <c r="N43" s="342"/>
      <c r="O43" s="343"/>
      <c r="P43" s="343"/>
      <c r="Q43" s="343"/>
      <c r="R43" s="344"/>
      <c r="S43" s="92"/>
      <c r="T43" s="153" t="s">
        <v>715</v>
      </c>
      <c r="U43" s="395" t="s">
        <v>1832</v>
      </c>
      <c r="V43" s="396"/>
      <c r="W43" s="396"/>
      <c r="X43" s="396"/>
      <c r="Y43" s="396"/>
      <c r="Z43" s="396"/>
      <c r="AA43" s="396"/>
      <c r="AB43" s="396"/>
      <c r="AC43" s="396"/>
      <c r="AD43" s="397"/>
      <c r="AE43" s="6" t="s">
        <v>1</v>
      </c>
      <c r="AF43" s="342"/>
      <c r="AG43" s="343"/>
      <c r="AH43" s="343"/>
      <c r="AI43" s="343"/>
      <c r="AJ43" s="344"/>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5"/>
      <c r="C45" s="5"/>
      <c r="D45" s="395" t="s">
        <v>1731</v>
      </c>
      <c r="E45" s="396"/>
      <c r="F45" s="396"/>
      <c r="G45" s="396"/>
      <c r="H45" s="396"/>
      <c r="I45" s="396"/>
      <c r="J45" s="396"/>
      <c r="K45" s="396"/>
      <c r="L45" s="397"/>
      <c r="M45" s="6" t="s">
        <v>1</v>
      </c>
      <c r="N45" s="342"/>
      <c r="O45" s="343"/>
      <c r="P45" s="343"/>
      <c r="Q45" s="343"/>
      <c r="R45" s="344"/>
      <c r="S45" s="92"/>
      <c r="T45" s="153" t="s">
        <v>716</v>
      </c>
      <c r="U45" s="395" t="s">
        <v>1833</v>
      </c>
      <c r="V45" s="396"/>
      <c r="W45" s="396"/>
      <c r="X45" s="396"/>
      <c r="Y45" s="396"/>
      <c r="Z45" s="396"/>
      <c r="AA45" s="396"/>
      <c r="AB45" s="396"/>
      <c r="AC45" s="396"/>
      <c r="AD45" s="397"/>
      <c r="AE45" s="6" t="s">
        <v>1</v>
      </c>
      <c r="AF45" s="342"/>
      <c r="AG45" s="343"/>
      <c r="AH45" s="343"/>
      <c r="AI45" s="343"/>
      <c r="AJ45" s="344"/>
      <c r="AK45" s="2"/>
      <c r="AL45" s="2"/>
      <c r="AM45" s="2"/>
      <c r="AN45" s="2"/>
      <c r="AO45" s="2"/>
      <c r="AP45" s="2"/>
      <c r="AQ45" s="2"/>
      <c r="AR45" s="3"/>
    </row>
    <row r="46" spans="2:44" ht="3.95" customHeight="1">
      <c r="B46" s="165"/>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395" t="s">
        <v>1732</v>
      </c>
      <c r="E47" s="396"/>
      <c r="F47" s="396"/>
      <c r="G47" s="396"/>
      <c r="H47" s="396"/>
      <c r="I47" s="396"/>
      <c r="J47" s="396"/>
      <c r="K47" s="396"/>
      <c r="L47" s="397"/>
      <c r="M47" s="6" t="s">
        <v>1</v>
      </c>
      <c r="N47" s="342"/>
      <c r="O47" s="343"/>
      <c r="P47" s="343"/>
      <c r="Q47" s="343"/>
      <c r="R47" s="344"/>
      <c r="S47" s="92"/>
      <c r="T47" s="153" t="s">
        <v>717</v>
      </c>
      <c r="U47" s="395" t="s">
        <v>1834</v>
      </c>
      <c r="V47" s="396"/>
      <c r="W47" s="396"/>
      <c r="X47" s="396"/>
      <c r="Y47" s="396"/>
      <c r="Z47" s="396"/>
      <c r="AA47" s="396"/>
      <c r="AB47" s="396"/>
      <c r="AC47" s="396"/>
      <c r="AD47" s="397"/>
      <c r="AE47" s="6" t="s">
        <v>1</v>
      </c>
      <c r="AF47" s="342"/>
      <c r="AG47" s="343"/>
      <c r="AH47" s="343"/>
      <c r="AI47" s="343"/>
      <c r="AJ47" s="344"/>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4" t="s">
        <v>1493</v>
      </c>
      <c r="U49" s="395" t="s">
        <v>1807</v>
      </c>
      <c r="V49" s="396"/>
      <c r="W49" s="396"/>
      <c r="X49" s="396"/>
      <c r="Y49" s="396"/>
      <c r="Z49" s="396"/>
      <c r="AA49" s="396"/>
      <c r="AB49" s="396"/>
      <c r="AC49" s="396"/>
      <c r="AD49" s="397"/>
      <c r="AE49" s="6" t="s">
        <v>1</v>
      </c>
      <c r="AF49" s="405" t="str">
        <f>IF(COUNTBLANK(N41)+COUNTBLANK(N43)+COUNTBLANK(N45)+COUNTBLANK(N47)+COUNTBLANK(AF41)=5,"",SUM(N41,N43,N45,N47,AF41))</f>
        <v/>
      </c>
      <c r="AG49" s="406"/>
      <c r="AH49" s="406"/>
      <c r="AI49" s="406"/>
      <c r="AJ49" s="407"/>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6"/>
      <c r="C52" s="310" t="s">
        <v>1712</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2"/>
      <c r="AR52" s="160"/>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7" t="s">
        <v>1715</v>
      </c>
      <c r="E54" s="98"/>
      <c r="F54" s="306" t="s">
        <v>722</v>
      </c>
      <c r="G54" s="306"/>
      <c r="H54" s="306"/>
      <c r="I54" s="92"/>
      <c r="J54" s="145" t="s">
        <v>1713</v>
      </c>
      <c r="K54" s="92"/>
      <c r="L54" s="148" t="s">
        <v>626</v>
      </c>
      <c r="M54" s="92"/>
      <c r="N54" s="399" t="s">
        <v>629</v>
      </c>
      <c r="O54" s="400"/>
      <c r="P54" s="400"/>
      <c r="Q54" s="401"/>
      <c r="R54" s="155"/>
      <c r="S54" s="437" t="s">
        <v>628</v>
      </c>
      <c r="T54" s="438"/>
      <c r="U54" s="439"/>
      <c r="V54" s="2"/>
      <c r="W54" s="307" t="s">
        <v>6</v>
      </c>
      <c r="X54" s="308"/>
      <c r="Y54" s="308"/>
      <c r="Z54" s="309"/>
      <c r="AA54" s="98"/>
      <c r="AB54" s="147" t="s">
        <v>627</v>
      </c>
      <c r="AC54" s="98"/>
      <c r="AD54" s="429" t="s">
        <v>1716</v>
      </c>
      <c r="AE54" s="430"/>
      <c r="AF54" s="430"/>
      <c r="AG54" s="430"/>
      <c r="AH54" s="430"/>
      <c r="AI54" s="430"/>
      <c r="AJ54" s="431"/>
      <c r="AK54" s="24"/>
      <c r="AL54" s="24"/>
      <c r="AM54" s="24"/>
      <c r="AN54" s="24"/>
      <c r="AO54" s="24"/>
      <c r="AP54" s="24"/>
      <c r="AQ54" s="24"/>
      <c r="AR54" s="167"/>
      <c r="AS54" s="2"/>
    </row>
    <row r="55" spans="1:46" ht="3.95" customHeight="1">
      <c r="B55" s="22"/>
      <c r="C55" s="2"/>
      <c r="D55" s="277"/>
      <c r="E55" s="277"/>
      <c r="F55" s="277"/>
      <c r="G55" s="277"/>
      <c r="H55" s="277"/>
      <c r="I55" s="278"/>
      <c r="J55" s="278"/>
      <c r="K55" s="278"/>
      <c r="L55" s="278"/>
      <c r="M55" s="278"/>
      <c r="N55" s="278"/>
      <c r="O55" s="278"/>
      <c r="P55" s="278"/>
      <c r="Q55" s="7"/>
      <c r="R55" s="155"/>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80"/>
    </row>
    <row r="56" spans="1:46" ht="15" customHeight="1">
      <c r="A56" s="226">
        <f t="shared" ref="A56:A107" si="0">IF(OR(S56="Doc.",S56="MAA, Doc.",S56="MAB, Doc."),A55+1,A55)</f>
        <v>0</v>
      </c>
      <c r="B56" s="22"/>
      <c r="C56" s="2"/>
      <c r="D56" s="229"/>
      <c r="E56" s="12"/>
      <c r="F56" s="432" t="str">
        <f>IF(H13=""," Chef d'équipe",H13)</f>
        <v xml:space="preserve"> Chef d'équipe</v>
      </c>
      <c r="G56" s="433"/>
      <c r="H56" s="434"/>
      <c r="I56" s="177"/>
      <c r="J56" s="275" t="str">
        <f>IF(U13=""," رئيس فرقة البحث",U13)</f>
        <v xml:space="preserve"> رئيس فرقة البحث</v>
      </c>
      <c r="K56" s="177"/>
      <c r="L56" s="235"/>
      <c r="M56" s="177"/>
      <c r="N56" s="372"/>
      <c r="O56" s="373"/>
      <c r="P56" s="373"/>
      <c r="Q56" s="374"/>
      <c r="R56" s="179"/>
      <c r="S56" s="372"/>
      <c r="T56" s="373"/>
      <c r="U56" s="374"/>
      <c r="V56" s="278"/>
      <c r="W56" s="372"/>
      <c r="X56" s="373"/>
      <c r="Y56" s="373"/>
      <c r="Z56" s="374"/>
      <c r="AA56" s="12"/>
      <c r="AB56" s="276"/>
      <c r="AC56" s="12"/>
      <c r="AD56" s="402"/>
      <c r="AE56" s="403"/>
      <c r="AF56" s="403"/>
      <c r="AG56" s="403"/>
      <c r="AH56" s="403"/>
      <c r="AI56" s="403"/>
      <c r="AJ56" s="404"/>
      <c r="AK56" s="2"/>
      <c r="AL56" s="2"/>
      <c r="AM56" s="2"/>
      <c r="AN56" s="2"/>
      <c r="AO56" s="2"/>
      <c r="AP56" s="2"/>
      <c r="AQ56" s="2"/>
      <c r="AR56" s="3"/>
      <c r="AS56" s="2"/>
      <c r="AT56" s="181">
        <f>AT55+1</f>
        <v>1</v>
      </c>
    </row>
    <row r="57" spans="1:46" ht="15" customHeight="1">
      <c r="A57" s="226">
        <f t="shared" si="0"/>
        <v>0</v>
      </c>
      <c r="B57" s="22"/>
      <c r="C57" s="2"/>
      <c r="D57" s="229"/>
      <c r="E57" s="12"/>
      <c r="F57" s="371"/>
      <c r="G57" s="371"/>
      <c r="H57" s="371"/>
      <c r="I57" s="177"/>
      <c r="J57" s="234"/>
      <c r="K57" s="177"/>
      <c r="L57" s="235"/>
      <c r="M57" s="177"/>
      <c r="N57" s="372"/>
      <c r="O57" s="373"/>
      <c r="P57" s="373"/>
      <c r="Q57" s="374"/>
      <c r="R57" s="179"/>
      <c r="S57" s="372"/>
      <c r="T57" s="373"/>
      <c r="U57" s="374"/>
      <c r="V57" s="278"/>
      <c r="W57" s="372"/>
      <c r="X57" s="373"/>
      <c r="Y57" s="373"/>
      <c r="Z57" s="374"/>
      <c r="AA57" s="12"/>
      <c r="AB57" s="276"/>
      <c r="AC57" s="12"/>
      <c r="AD57" s="398"/>
      <c r="AE57" s="379"/>
      <c r="AF57" s="379"/>
      <c r="AG57" s="379"/>
      <c r="AH57" s="379"/>
      <c r="AI57" s="379"/>
      <c r="AJ57" s="380"/>
      <c r="AK57" s="2"/>
      <c r="AL57" s="2"/>
      <c r="AM57" s="2"/>
      <c r="AN57" s="2"/>
      <c r="AO57" s="2"/>
      <c r="AP57" s="2"/>
      <c r="AQ57" s="2"/>
      <c r="AR57" s="3"/>
      <c r="AS57" s="2"/>
      <c r="AT57" s="181">
        <f t="shared" ref="AT57:AT108" si="1">AT56+1</f>
        <v>2</v>
      </c>
    </row>
    <row r="58" spans="1:46" ht="15" customHeight="1">
      <c r="A58" s="226">
        <f t="shared" si="0"/>
        <v>0</v>
      </c>
      <c r="B58" s="22"/>
      <c r="C58" s="2"/>
      <c r="D58" s="229"/>
      <c r="E58" s="277"/>
      <c r="F58" s="371"/>
      <c r="G58" s="371"/>
      <c r="H58" s="371"/>
      <c r="I58" s="177"/>
      <c r="J58" s="234"/>
      <c r="K58" s="177"/>
      <c r="L58" s="235"/>
      <c r="M58" s="177"/>
      <c r="N58" s="372"/>
      <c r="O58" s="373"/>
      <c r="P58" s="373"/>
      <c r="Q58" s="374"/>
      <c r="R58" s="179"/>
      <c r="S58" s="372"/>
      <c r="T58" s="373"/>
      <c r="U58" s="374"/>
      <c r="V58" s="278"/>
      <c r="W58" s="372"/>
      <c r="X58" s="373"/>
      <c r="Y58" s="373"/>
      <c r="Z58" s="374"/>
      <c r="AA58" s="12"/>
      <c r="AB58" s="276"/>
      <c r="AC58" s="12"/>
      <c r="AD58" s="378"/>
      <c r="AE58" s="379"/>
      <c r="AF58" s="379"/>
      <c r="AG58" s="379"/>
      <c r="AH58" s="379"/>
      <c r="AI58" s="379"/>
      <c r="AJ58" s="380"/>
      <c r="AK58" s="2"/>
      <c r="AL58" s="2"/>
      <c r="AM58" s="2"/>
      <c r="AN58" s="2"/>
      <c r="AO58" s="2"/>
      <c r="AP58" s="2"/>
      <c r="AQ58" s="2"/>
      <c r="AR58" s="3"/>
      <c r="AS58" s="2"/>
      <c r="AT58" s="181">
        <f t="shared" si="1"/>
        <v>3</v>
      </c>
    </row>
    <row r="59" spans="1:46" ht="15" customHeight="1">
      <c r="A59" s="226">
        <f t="shared" si="0"/>
        <v>0</v>
      </c>
      <c r="B59" s="22"/>
      <c r="C59" s="2"/>
      <c r="D59" s="229"/>
      <c r="E59" s="277"/>
      <c r="F59" s="371"/>
      <c r="G59" s="371"/>
      <c r="H59" s="371"/>
      <c r="I59" s="177"/>
      <c r="J59" s="234"/>
      <c r="K59" s="177"/>
      <c r="L59" s="235"/>
      <c r="M59" s="177"/>
      <c r="N59" s="372"/>
      <c r="O59" s="373"/>
      <c r="P59" s="373"/>
      <c r="Q59" s="374"/>
      <c r="R59" s="179"/>
      <c r="S59" s="372"/>
      <c r="T59" s="373"/>
      <c r="U59" s="374"/>
      <c r="V59" s="278"/>
      <c r="W59" s="372"/>
      <c r="X59" s="373"/>
      <c r="Y59" s="373"/>
      <c r="Z59" s="374"/>
      <c r="AA59" s="12"/>
      <c r="AB59" s="276"/>
      <c r="AC59" s="12"/>
      <c r="AD59" s="378"/>
      <c r="AE59" s="379"/>
      <c r="AF59" s="379"/>
      <c r="AG59" s="379"/>
      <c r="AH59" s="379"/>
      <c r="AI59" s="379"/>
      <c r="AJ59" s="380"/>
      <c r="AK59" s="2"/>
      <c r="AL59" s="2"/>
      <c r="AM59" s="2"/>
      <c r="AN59" s="2"/>
      <c r="AO59" s="2"/>
      <c r="AP59" s="2"/>
      <c r="AQ59" s="2"/>
      <c r="AR59" s="3"/>
      <c r="AS59" s="2"/>
      <c r="AT59" s="181">
        <f t="shared" si="1"/>
        <v>4</v>
      </c>
    </row>
    <row r="60" spans="1:46" ht="15" customHeight="1">
      <c r="A60" s="226">
        <f t="shared" si="0"/>
        <v>0</v>
      </c>
      <c r="B60" s="22"/>
      <c r="C60" s="2"/>
      <c r="D60" s="229"/>
      <c r="E60" s="277"/>
      <c r="F60" s="371"/>
      <c r="G60" s="371"/>
      <c r="H60" s="371"/>
      <c r="I60" s="177"/>
      <c r="J60" s="234"/>
      <c r="K60" s="177"/>
      <c r="L60" s="235"/>
      <c r="M60" s="177"/>
      <c r="N60" s="372"/>
      <c r="O60" s="373"/>
      <c r="P60" s="373"/>
      <c r="Q60" s="374"/>
      <c r="R60" s="179"/>
      <c r="S60" s="372"/>
      <c r="T60" s="373"/>
      <c r="U60" s="374"/>
      <c r="V60" s="278"/>
      <c r="W60" s="372"/>
      <c r="X60" s="373"/>
      <c r="Y60" s="373"/>
      <c r="Z60" s="374"/>
      <c r="AA60" s="12"/>
      <c r="AB60" s="276"/>
      <c r="AC60" s="12"/>
      <c r="AD60" s="378"/>
      <c r="AE60" s="379"/>
      <c r="AF60" s="379"/>
      <c r="AG60" s="379"/>
      <c r="AH60" s="379"/>
      <c r="AI60" s="379"/>
      <c r="AJ60" s="380"/>
      <c r="AK60" s="2"/>
      <c r="AL60" s="2"/>
      <c r="AM60" s="2"/>
      <c r="AN60" s="2"/>
      <c r="AO60" s="2"/>
      <c r="AP60" s="2"/>
      <c r="AQ60" s="2"/>
      <c r="AR60" s="3"/>
      <c r="AS60" s="2"/>
      <c r="AT60" s="181">
        <f t="shared" si="1"/>
        <v>5</v>
      </c>
    </row>
    <row r="61" spans="1:46" ht="15" customHeight="1">
      <c r="A61" s="226">
        <f t="shared" si="0"/>
        <v>0</v>
      </c>
      <c r="B61" s="22"/>
      <c r="C61" s="2"/>
      <c r="D61" s="229"/>
      <c r="E61" s="277"/>
      <c r="F61" s="371"/>
      <c r="G61" s="371"/>
      <c r="H61" s="371"/>
      <c r="I61" s="177"/>
      <c r="J61" s="234"/>
      <c r="K61" s="177"/>
      <c r="L61" s="235"/>
      <c r="M61" s="177"/>
      <c r="N61" s="372"/>
      <c r="O61" s="373"/>
      <c r="P61" s="373"/>
      <c r="Q61" s="374"/>
      <c r="R61" s="179"/>
      <c r="S61" s="372"/>
      <c r="T61" s="373"/>
      <c r="U61" s="374"/>
      <c r="V61" s="278"/>
      <c r="W61" s="372"/>
      <c r="X61" s="373"/>
      <c r="Y61" s="373"/>
      <c r="Z61" s="374"/>
      <c r="AA61" s="12"/>
      <c r="AB61" s="276"/>
      <c r="AC61" s="12"/>
      <c r="AD61" s="378"/>
      <c r="AE61" s="379"/>
      <c r="AF61" s="379"/>
      <c r="AG61" s="379"/>
      <c r="AH61" s="379"/>
      <c r="AI61" s="379"/>
      <c r="AJ61" s="380"/>
      <c r="AK61" s="2"/>
      <c r="AL61" s="2"/>
      <c r="AM61" s="2"/>
      <c r="AN61" s="2"/>
      <c r="AO61" s="2"/>
      <c r="AP61" s="2"/>
      <c r="AQ61" s="2"/>
      <c r="AR61" s="3"/>
      <c r="AS61" s="2"/>
      <c r="AT61" s="181">
        <f t="shared" si="1"/>
        <v>6</v>
      </c>
    </row>
    <row r="62" spans="1:46" ht="15" customHeight="1">
      <c r="A62" s="226">
        <f t="shared" si="0"/>
        <v>0</v>
      </c>
      <c r="B62" s="22"/>
      <c r="C62" s="2"/>
      <c r="D62" s="229"/>
      <c r="E62" s="277"/>
      <c r="F62" s="371"/>
      <c r="G62" s="371"/>
      <c r="H62" s="371"/>
      <c r="I62" s="177"/>
      <c r="J62" s="234"/>
      <c r="K62" s="177"/>
      <c r="L62" s="235"/>
      <c r="M62" s="177"/>
      <c r="N62" s="372"/>
      <c r="O62" s="373"/>
      <c r="P62" s="373"/>
      <c r="Q62" s="374"/>
      <c r="R62" s="179"/>
      <c r="S62" s="372"/>
      <c r="T62" s="373"/>
      <c r="U62" s="374"/>
      <c r="V62" s="278"/>
      <c r="W62" s="372"/>
      <c r="X62" s="373"/>
      <c r="Y62" s="373"/>
      <c r="Z62" s="374"/>
      <c r="AA62" s="12"/>
      <c r="AB62" s="276"/>
      <c r="AC62" s="12"/>
      <c r="AD62" s="378"/>
      <c r="AE62" s="379"/>
      <c r="AF62" s="379"/>
      <c r="AG62" s="379"/>
      <c r="AH62" s="379"/>
      <c r="AI62" s="379"/>
      <c r="AJ62" s="380"/>
      <c r="AK62" s="2"/>
      <c r="AL62" s="2"/>
      <c r="AM62" s="2"/>
      <c r="AN62" s="2"/>
      <c r="AO62" s="2"/>
      <c r="AP62" s="2"/>
      <c r="AQ62" s="2"/>
      <c r="AR62" s="3"/>
      <c r="AS62" s="2"/>
      <c r="AT62" s="181">
        <f t="shared" si="1"/>
        <v>7</v>
      </c>
    </row>
    <row r="63" spans="1:46" ht="15" customHeight="1">
      <c r="A63" s="226">
        <f t="shared" si="0"/>
        <v>0</v>
      </c>
      <c r="B63" s="22"/>
      <c r="C63" s="2"/>
      <c r="D63" s="229"/>
      <c r="E63" s="277"/>
      <c r="F63" s="371"/>
      <c r="G63" s="371"/>
      <c r="H63" s="371"/>
      <c r="I63" s="177"/>
      <c r="J63" s="234"/>
      <c r="K63" s="177"/>
      <c r="L63" s="235"/>
      <c r="M63" s="177"/>
      <c r="N63" s="372"/>
      <c r="O63" s="373"/>
      <c r="P63" s="373"/>
      <c r="Q63" s="374"/>
      <c r="R63" s="179"/>
      <c r="S63" s="372"/>
      <c r="T63" s="373"/>
      <c r="U63" s="374"/>
      <c r="V63" s="278"/>
      <c r="W63" s="372"/>
      <c r="X63" s="373"/>
      <c r="Y63" s="373"/>
      <c r="Z63" s="374"/>
      <c r="AA63" s="12"/>
      <c r="AB63" s="276"/>
      <c r="AC63" s="12"/>
      <c r="AD63" s="378"/>
      <c r="AE63" s="379"/>
      <c r="AF63" s="379"/>
      <c r="AG63" s="379"/>
      <c r="AH63" s="379"/>
      <c r="AI63" s="379"/>
      <c r="AJ63" s="380"/>
      <c r="AK63" s="2"/>
      <c r="AL63" s="2"/>
      <c r="AM63" s="2"/>
      <c r="AN63" s="2"/>
      <c r="AO63" s="2"/>
      <c r="AP63" s="2"/>
      <c r="AQ63" s="2"/>
      <c r="AR63" s="3"/>
      <c r="AS63" s="2"/>
      <c r="AT63" s="181">
        <f t="shared" si="1"/>
        <v>8</v>
      </c>
    </row>
    <row r="64" spans="1:46" ht="15" customHeight="1">
      <c r="A64" s="226">
        <f t="shared" si="0"/>
        <v>0</v>
      </c>
      <c r="B64" s="22"/>
      <c r="C64" s="2"/>
      <c r="D64" s="229"/>
      <c r="E64" s="277"/>
      <c r="F64" s="371"/>
      <c r="G64" s="371"/>
      <c r="H64" s="371"/>
      <c r="I64" s="177"/>
      <c r="J64" s="234"/>
      <c r="K64" s="177"/>
      <c r="L64" s="235"/>
      <c r="M64" s="177"/>
      <c r="N64" s="372"/>
      <c r="O64" s="373"/>
      <c r="P64" s="373"/>
      <c r="Q64" s="374"/>
      <c r="R64" s="179"/>
      <c r="S64" s="372"/>
      <c r="T64" s="373"/>
      <c r="U64" s="374"/>
      <c r="V64" s="278"/>
      <c r="W64" s="372"/>
      <c r="X64" s="373"/>
      <c r="Y64" s="373"/>
      <c r="Z64" s="374"/>
      <c r="AA64" s="12"/>
      <c r="AB64" s="276"/>
      <c r="AC64" s="12"/>
      <c r="AD64" s="378"/>
      <c r="AE64" s="379"/>
      <c r="AF64" s="379"/>
      <c r="AG64" s="379"/>
      <c r="AH64" s="379"/>
      <c r="AI64" s="379"/>
      <c r="AJ64" s="380"/>
      <c r="AK64" s="2"/>
      <c r="AL64" s="2"/>
      <c r="AM64" s="2"/>
      <c r="AN64" s="2"/>
      <c r="AO64" s="2"/>
      <c r="AP64" s="2"/>
      <c r="AQ64" s="2"/>
      <c r="AR64" s="3"/>
      <c r="AS64" s="2"/>
      <c r="AT64" s="181">
        <f t="shared" si="1"/>
        <v>9</v>
      </c>
    </row>
    <row r="65" spans="1:46" ht="15" customHeight="1">
      <c r="A65" s="226">
        <f t="shared" si="0"/>
        <v>0</v>
      </c>
      <c r="B65" s="22"/>
      <c r="C65" s="2"/>
      <c r="D65" s="229"/>
      <c r="E65" s="277"/>
      <c r="F65" s="371"/>
      <c r="G65" s="371"/>
      <c r="H65" s="371"/>
      <c r="I65" s="177"/>
      <c r="J65" s="234"/>
      <c r="K65" s="177"/>
      <c r="L65" s="235"/>
      <c r="M65" s="177"/>
      <c r="N65" s="372"/>
      <c r="O65" s="373"/>
      <c r="P65" s="373"/>
      <c r="Q65" s="374"/>
      <c r="R65" s="179"/>
      <c r="S65" s="372"/>
      <c r="T65" s="373"/>
      <c r="U65" s="374"/>
      <c r="V65" s="278"/>
      <c r="W65" s="372"/>
      <c r="X65" s="373"/>
      <c r="Y65" s="373"/>
      <c r="Z65" s="374"/>
      <c r="AA65" s="12"/>
      <c r="AB65" s="276"/>
      <c r="AC65" s="12"/>
      <c r="AD65" s="378"/>
      <c r="AE65" s="379"/>
      <c r="AF65" s="379"/>
      <c r="AG65" s="379"/>
      <c r="AH65" s="379"/>
      <c r="AI65" s="379"/>
      <c r="AJ65" s="380"/>
      <c r="AK65" s="2"/>
      <c r="AL65" s="2"/>
      <c r="AM65" s="2"/>
      <c r="AN65" s="2"/>
      <c r="AO65" s="2"/>
      <c r="AP65" s="2"/>
      <c r="AQ65" s="2"/>
      <c r="AR65" s="3"/>
      <c r="AS65" s="2"/>
      <c r="AT65" s="181">
        <f t="shared" si="1"/>
        <v>10</v>
      </c>
    </row>
    <row r="66" spans="1:46" ht="15" customHeight="1">
      <c r="A66" s="226">
        <f t="shared" si="0"/>
        <v>0</v>
      </c>
      <c r="B66" s="22"/>
      <c r="C66" s="2"/>
      <c r="D66" s="229"/>
      <c r="E66" s="277"/>
      <c r="F66" s="371"/>
      <c r="G66" s="371"/>
      <c r="H66" s="371"/>
      <c r="I66" s="177"/>
      <c r="J66" s="234"/>
      <c r="K66" s="177"/>
      <c r="L66" s="235"/>
      <c r="M66" s="177"/>
      <c r="N66" s="372"/>
      <c r="O66" s="373"/>
      <c r="P66" s="373"/>
      <c r="Q66" s="374"/>
      <c r="R66" s="179"/>
      <c r="S66" s="372"/>
      <c r="T66" s="373"/>
      <c r="U66" s="374"/>
      <c r="V66" s="278"/>
      <c r="W66" s="372"/>
      <c r="X66" s="373"/>
      <c r="Y66" s="373"/>
      <c r="Z66" s="374"/>
      <c r="AA66" s="12"/>
      <c r="AB66" s="276"/>
      <c r="AC66" s="12"/>
      <c r="AD66" s="378"/>
      <c r="AE66" s="379"/>
      <c r="AF66" s="379"/>
      <c r="AG66" s="379"/>
      <c r="AH66" s="379"/>
      <c r="AI66" s="379"/>
      <c r="AJ66" s="380"/>
      <c r="AK66" s="2"/>
      <c r="AL66" s="2"/>
      <c r="AM66" s="2"/>
      <c r="AN66" s="2"/>
      <c r="AO66" s="2"/>
      <c r="AP66" s="2"/>
      <c r="AQ66" s="2"/>
      <c r="AR66" s="3"/>
      <c r="AS66" s="2"/>
      <c r="AT66" s="181">
        <f t="shared" si="1"/>
        <v>11</v>
      </c>
    </row>
    <row r="67" spans="1:46" ht="15" customHeight="1">
      <c r="A67" s="226">
        <f t="shared" si="0"/>
        <v>0</v>
      </c>
      <c r="B67" s="22"/>
      <c r="C67" s="2"/>
      <c r="D67" s="229"/>
      <c r="E67" s="277"/>
      <c r="F67" s="371"/>
      <c r="G67" s="371"/>
      <c r="H67" s="371"/>
      <c r="I67" s="177"/>
      <c r="J67" s="234"/>
      <c r="K67" s="177"/>
      <c r="L67" s="235"/>
      <c r="M67" s="177"/>
      <c r="N67" s="372"/>
      <c r="O67" s="373"/>
      <c r="P67" s="373"/>
      <c r="Q67" s="374"/>
      <c r="R67" s="179"/>
      <c r="S67" s="372"/>
      <c r="T67" s="373"/>
      <c r="U67" s="374"/>
      <c r="V67" s="278"/>
      <c r="W67" s="372"/>
      <c r="X67" s="373"/>
      <c r="Y67" s="373"/>
      <c r="Z67" s="374"/>
      <c r="AA67" s="12"/>
      <c r="AB67" s="276"/>
      <c r="AC67" s="12"/>
      <c r="AD67" s="378"/>
      <c r="AE67" s="379"/>
      <c r="AF67" s="379"/>
      <c r="AG67" s="379"/>
      <c r="AH67" s="379"/>
      <c r="AI67" s="379"/>
      <c r="AJ67" s="380"/>
      <c r="AK67" s="2"/>
      <c r="AL67" s="2"/>
      <c r="AM67" s="2"/>
      <c r="AN67" s="2"/>
      <c r="AO67" s="2"/>
      <c r="AP67" s="2"/>
      <c r="AQ67" s="2"/>
      <c r="AR67" s="3"/>
      <c r="AS67" s="2"/>
      <c r="AT67" s="181">
        <f t="shared" si="1"/>
        <v>12</v>
      </c>
    </row>
    <row r="68" spans="1:46" ht="15" customHeight="1">
      <c r="A68" s="226">
        <f t="shared" si="0"/>
        <v>0</v>
      </c>
      <c r="B68" s="22"/>
      <c r="C68" s="2"/>
      <c r="D68" s="229"/>
      <c r="E68" s="277"/>
      <c r="F68" s="371"/>
      <c r="G68" s="371"/>
      <c r="H68" s="371"/>
      <c r="I68" s="177"/>
      <c r="J68" s="234"/>
      <c r="K68" s="177"/>
      <c r="L68" s="235"/>
      <c r="M68" s="177"/>
      <c r="N68" s="372"/>
      <c r="O68" s="373"/>
      <c r="P68" s="373"/>
      <c r="Q68" s="374"/>
      <c r="R68" s="179"/>
      <c r="S68" s="372"/>
      <c r="T68" s="373"/>
      <c r="U68" s="374"/>
      <c r="V68" s="278"/>
      <c r="W68" s="372"/>
      <c r="X68" s="373"/>
      <c r="Y68" s="373"/>
      <c r="Z68" s="374"/>
      <c r="AA68" s="12"/>
      <c r="AB68" s="276"/>
      <c r="AC68" s="12"/>
      <c r="AD68" s="378"/>
      <c r="AE68" s="379"/>
      <c r="AF68" s="379"/>
      <c r="AG68" s="379"/>
      <c r="AH68" s="379"/>
      <c r="AI68" s="379"/>
      <c r="AJ68" s="380"/>
      <c r="AK68" s="2"/>
      <c r="AL68" s="2"/>
      <c r="AM68" s="2"/>
      <c r="AN68" s="2"/>
      <c r="AO68" s="2"/>
      <c r="AP68" s="2"/>
      <c r="AQ68" s="2"/>
      <c r="AR68" s="3"/>
      <c r="AS68" s="2"/>
      <c r="AT68" s="181">
        <f t="shared" si="1"/>
        <v>13</v>
      </c>
    </row>
    <row r="69" spans="1:46" ht="15" customHeight="1">
      <c r="A69" s="226">
        <f t="shared" si="0"/>
        <v>0</v>
      </c>
      <c r="B69" s="22"/>
      <c r="C69" s="2"/>
      <c r="D69" s="229"/>
      <c r="E69" s="277"/>
      <c r="F69" s="371"/>
      <c r="G69" s="371"/>
      <c r="H69" s="371"/>
      <c r="I69" s="177"/>
      <c r="J69" s="234"/>
      <c r="K69" s="177"/>
      <c r="L69" s="235"/>
      <c r="M69" s="177"/>
      <c r="N69" s="372"/>
      <c r="O69" s="373"/>
      <c r="P69" s="373"/>
      <c r="Q69" s="374"/>
      <c r="R69" s="179"/>
      <c r="S69" s="372"/>
      <c r="T69" s="373"/>
      <c r="U69" s="374"/>
      <c r="V69" s="278"/>
      <c r="W69" s="372"/>
      <c r="X69" s="373"/>
      <c r="Y69" s="373"/>
      <c r="Z69" s="374"/>
      <c r="AA69" s="12"/>
      <c r="AB69" s="276"/>
      <c r="AC69" s="12"/>
      <c r="AD69" s="378"/>
      <c r="AE69" s="379"/>
      <c r="AF69" s="379"/>
      <c r="AG69" s="379"/>
      <c r="AH69" s="379"/>
      <c r="AI69" s="379"/>
      <c r="AJ69" s="380"/>
      <c r="AK69" s="2"/>
      <c r="AL69" s="2"/>
      <c r="AM69" s="2"/>
      <c r="AN69" s="2"/>
      <c r="AO69" s="2"/>
      <c r="AP69" s="2"/>
      <c r="AQ69" s="2"/>
      <c r="AR69" s="3"/>
      <c r="AS69" s="2"/>
      <c r="AT69" s="181">
        <f t="shared" si="1"/>
        <v>14</v>
      </c>
    </row>
    <row r="70" spans="1:46" ht="15" customHeight="1">
      <c r="A70" s="226">
        <f t="shared" si="0"/>
        <v>0</v>
      </c>
      <c r="B70" s="22"/>
      <c r="C70" s="2"/>
      <c r="D70" s="229"/>
      <c r="E70" s="277"/>
      <c r="F70" s="371"/>
      <c r="G70" s="371"/>
      <c r="H70" s="371"/>
      <c r="I70" s="177"/>
      <c r="J70" s="234"/>
      <c r="K70" s="177"/>
      <c r="L70" s="235"/>
      <c r="M70" s="177"/>
      <c r="N70" s="372"/>
      <c r="O70" s="373"/>
      <c r="P70" s="373"/>
      <c r="Q70" s="374"/>
      <c r="R70" s="179"/>
      <c r="S70" s="372"/>
      <c r="T70" s="373"/>
      <c r="U70" s="374"/>
      <c r="V70" s="278"/>
      <c r="W70" s="372"/>
      <c r="X70" s="373"/>
      <c r="Y70" s="373"/>
      <c r="Z70" s="374"/>
      <c r="AA70" s="12"/>
      <c r="AB70" s="276"/>
      <c r="AC70" s="12"/>
      <c r="AD70" s="378"/>
      <c r="AE70" s="379"/>
      <c r="AF70" s="379"/>
      <c r="AG70" s="379"/>
      <c r="AH70" s="379"/>
      <c r="AI70" s="379"/>
      <c r="AJ70" s="380"/>
      <c r="AK70" s="2"/>
      <c r="AL70" s="2"/>
      <c r="AM70" s="2"/>
      <c r="AN70" s="2"/>
      <c r="AO70" s="2"/>
      <c r="AP70" s="2"/>
      <c r="AQ70" s="2"/>
      <c r="AR70" s="3"/>
      <c r="AS70" s="2"/>
      <c r="AT70" s="181">
        <f t="shared" si="1"/>
        <v>15</v>
      </c>
    </row>
    <row r="71" spans="1:46" ht="15" customHeight="1">
      <c r="A71" s="226">
        <f t="shared" si="0"/>
        <v>0</v>
      </c>
      <c r="B71" s="22"/>
      <c r="C71" s="2"/>
      <c r="D71" s="229"/>
      <c r="E71" s="277"/>
      <c r="F71" s="371"/>
      <c r="G71" s="371"/>
      <c r="H71" s="371"/>
      <c r="I71" s="177"/>
      <c r="J71" s="234"/>
      <c r="K71" s="177"/>
      <c r="L71" s="235"/>
      <c r="M71" s="177"/>
      <c r="N71" s="372"/>
      <c r="O71" s="373"/>
      <c r="P71" s="373"/>
      <c r="Q71" s="374"/>
      <c r="R71" s="179"/>
      <c r="S71" s="372"/>
      <c r="T71" s="373"/>
      <c r="U71" s="374"/>
      <c r="V71" s="278"/>
      <c r="W71" s="372"/>
      <c r="X71" s="373"/>
      <c r="Y71" s="373"/>
      <c r="Z71" s="374"/>
      <c r="AA71" s="12"/>
      <c r="AB71" s="276"/>
      <c r="AC71" s="12"/>
      <c r="AD71" s="378"/>
      <c r="AE71" s="379"/>
      <c r="AF71" s="379"/>
      <c r="AG71" s="379"/>
      <c r="AH71" s="379"/>
      <c r="AI71" s="379"/>
      <c r="AJ71" s="380"/>
      <c r="AK71" s="2"/>
      <c r="AL71" s="2"/>
      <c r="AM71" s="2"/>
      <c r="AN71" s="2"/>
      <c r="AO71" s="2"/>
      <c r="AP71" s="2"/>
      <c r="AQ71" s="2"/>
      <c r="AR71" s="3"/>
      <c r="AS71" s="2"/>
      <c r="AT71" s="181">
        <f t="shared" si="1"/>
        <v>16</v>
      </c>
    </row>
    <row r="72" spans="1:46" ht="15" customHeight="1">
      <c r="A72" s="226">
        <f t="shared" si="0"/>
        <v>0</v>
      </c>
      <c r="B72" s="22"/>
      <c r="C72" s="2"/>
      <c r="D72" s="229"/>
      <c r="E72" s="277"/>
      <c r="F72" s="371"/>
      <c r="G72" s="371"/>
      <c r="H72" s="371"/>
      <c r="I72" s="177"/>
      <c r="J72" s="234"/>
      <c r="K72" s="177"/>
      <c r="L72" s="235"/>
      <c r="M72" s="177"/>
      <c r="N72" s="372"/>
      <c r="O72" s="373"/>
      <c r="P72" s="373"/>
      <c r="Q72" s="374"/>
      <c r="R72" s="179"/>
      <c r="S72" s="372"/>
      <c r="T72" s="373"/>
      <c r="U72" s="374"/>
      <c r="V72" s="278"/>
      <c r="W72" s="372"/>
      <c r="X72" s="373"/>
      <c r="Y72" s="373"/>
      <c r="Z72" s="374"/>
      <c r="AA72" s="12"/>
      <c r="AB72" s="276"/>
      <c r="AC72" s="12"/>
      <c r="AD72" s="378"/>
      <c r="AE72" s="379"/>
      <c r="AF72" s="379"/>
      <c r="AG72" s="379"/>
      <c r="AH72" s="379"/>
      <c r="AI72" s="379"/>
      <c r="AJ72" s="380"/>
      <c r="AK72" s="2"/>
      <c r="AL72" s="2"/>
      <c r="AM72" s="2"/>
      <c r="AN72" s="2"/>
      <c r="AO72" s="2"/>
      <c r="AP72" s="2"/>
      <c r="AQ72" s="2"/>
      <c r="AR72" s="3"/>
      <c r="AS72" s="2"/>
      <c r="AT72" s="181">
        <f t="shared" si="1"/>
        <v>17</v>
      </c>
    </row>
    <row r="73" spans="1:46" ht="15" customHeight="1">
      <c r="A73" s="226">
        <f t="shared" si="0"/>
        <v>0</v>
      </c>
      <c r="B73" s="22"/>
      <c r="C73" s="2"/>
      <c r="D73" s="229"/>
      <c r="E73" s="277"/>
      <c r="F73" s="371"/>
      <c r="G73" s="371"/>
      <c r="H73" s="371"/>
      <c r="I73" s="177"/>
      <c r="J73" s="234"/>
      <c r="K73" s="177"/>
      <c r="L73" s="235"/>
      <c r="M73" s="177"/>
      <c r="N73" s="372"/>
      <c r="O73" s="373"/>
      <c r="P73" s="373"/>
      <c r="Q73" s="374"/>
      <c r="R73" s="179"/>
      <c r="S73" s="372"/>
      <c r="T73" s="373"/>
      <c r="U73" s="374"/>
      <c r="V73" s="278"/>
      <c r="W73" s="372"/>
      <c r="X73" s="373"/>
      <c r="Y73" s="373"/>
      <c r="Z73" s="374"/>
      <c r="AA73" s="12"/>
      <c r="AB73" s="276"/>
      <c r="AC73" s="12"/>
      <c r="AD73" s="378"/>
      <c r="AE73" s="379"/>
      <c r="AF73" s="379"/>
      <c r="AG73" s="379"/>
      <c r="AH73" s="379"/>
      <c r="AI73" s="379"/>
      <c r="AJ73" s="380"/>
      <c r="AK73" s="2"/>
      <c r="AL73" s="2"/>
      <c r="AM73" s="2"/>
      <c r="AN73" s="2"/>
      <c r="AO73" s="2"/>
      <c r="AP73" s="2"/>
      <c r="AQ73" s="2"/>
      <c r="AR73" s="3"/>
      <c r="AS73" s="2"/>
      <c r="AT73" s="181">
        <f t="shared" si="1"/>
        <v>18</v>
      </c>
    </row>
    <row r="74" spans="1:46" ht="15" customHeight="1">
      <c r="A74" s="226">
        <f t="shared" si="0"/>
        <v>0</v>
      </c>
      <c r="B74" s="22"/>
      <c r="C74" s="2"/>
      <c r="D74" s="229"/>
      <c r="E74" s="277"/>
      <c r="F74" s="371"/>
      <c r="G74" s="371"/>
      <c r="H74" s="371"/>
      <c r="I74" s="177"/>
      <c r="J74" s="234"/>
      <c r="K74" s="177"/>
      <c r="L74" s="235"/>
      <c r="M74" s="177"/>
      <c r="N74" s="372"/>
      <c r="O74" s="373"/>
      <c r="P74" s="373"/>
      <c r="Q74" s="374"/>
      <c r="R74" s="179"/>
      <c r="S74" s="372"/>
      <c r="T74" s="373"/>
      <c r="U74" s="374"/>
      <c r="V74" s="278"/>
      <c r="W74" s="372"/>
      <c r="X74" s="373"/>
      <c r="Y74" s="373"/>
      <c r="Z74" s="374"/>
      <c r="AA74" s="12"/>
      <c r="AB74" s="276"/>
      <c r="AC74" s="12"/>
      <c r="AD74" s="378"/>
      <c r="AE74" s="379"/>
      <c r="AF74" s="379"/>
      <c r="AG74" s="379"/>
      <c r="AH74" s="379"/>
      <c r="AI74" s="379"/>
      <c r="AJ74" s="380"/>
      <c r="AK74" s="2"/>
      <c r="AL74" s="2"/>
      <c r="AM74" s="2"/>
      <c r="AN74" s="2"/>
      <c r="AO74" s="2"/>
      <c r="AP74" s="2"/>
      <c r="AQ74" s="2"/>
      <c r="AR74" s="3"/>
      <c r="AS74" s="2"/>
      <c r="AT74" s="181">
        <f t="shared" si="1"/>
        <v>19</v>
      </c>
    </row>
    <row r="75" spans="1:46" ht="15" customHeight="1">
      <c r="A75" s="226">
        <f t="shared" si="0"/>
        <v>0</v>
      </c>
      <c r="B75" s="22"/>
      <c r="C75" s="2"/>
      <c r="D75" s="229"/>
      <c r="E75" s="277"/>
      <c r="F75" s="371"/>
      <c r="G75" s="371"/>
      <c r="H75" s="371"/>
      <c r="I75" s="177"/>
      <c r="J75" s="234"/>
      <c r="K75" s="177"/>
      <c r="L75" s="235"/>
      <c r="M75" s="177"/>
      <c r="N75" s="372"/>
      <c r="O75" s="373"/>
      <c r="P75" s="373"/>
      <c r="Q75" s="374"/>
      <c r="R75" s="179"/>
      <c r="S75" s="372"/>
      <c r="T75" s="373"/>
      <c r="U75" s="374"/>
      <c r="V75" s="278"/>
      <c r="W75" s="372"/>
      <c r="X75" s="373"/>
      <c r="Y75" s="373"/>
      <c r="Z75" s="374"/>
      <c r="AA75" s="12"/>
      <c r="AB75" s="276"/>
      <c r="AC75" s="12"/>
      <c r="AD75" s="378"/>
      <c r="AE75" s="379"/>
      <c r="AF75" s="379"/>
      <c r="AG75" s="379"/>
      <c r="AH75" s="379"/>
      <c r="AI75" s="379"/>
      <c r="AJ75" s="380"/>
      <c r="AK75" s="2"/>
      <c r="AL75" s="2"/>
      <c r="AM75" s="2"/>
      <c r="AN75" s="2"/>
      <c r="AO75" s="2"/>
      <c r="AP75" s="2"/>
      <c r="AQ75" s="2"/>
      <c r="AR75" s="3"/>
      <c r="AS75" s="2"/>
      <c r="AT75" s="181">
        <f t="shared" si="1"/>
        <v>20</v>
      </c>
    </row>
    <row r="76" spans="1:46" ht="15" customHeight="1">
      <c r="A76" s="226">
        <f t="shared" si="0"/>
        <v>0</v>
      </c>
      <c r="B76" s="22"/>
      <c r="C76" s="2"/>
      <c r="D76" s="229"/>
      <c r="E76" s="277"/>
      <c r="F76" s="371"/>
      <c r="G76" s="371"/>
      <c r="H76" s="371"/>
      <c r="I76" s="177"/>
      <c r="J76" s="234"/>
      <c r="K76" s="177"/>
      <c r="L76" s="235"/>
      <c r="M76" s="177"/>
      <c r="N76" s="372"/>
      <c r="O76" s="373"/>
      <c r="P76" s="373"/>
      <c r="Q76" s="374"/>
      <c r="R76" s="179"/>
      <c r="S76" s="372"/>
      <c r="T76" s="373"/>
      <c r="U76" s="374"/>
      <c r="V76" s="278"/>
      <c r="W76" s="372"/>
      <c r="X76" s="373"/>
      <c r="Y76" s="373"/>
      <c r="Z76" s="374"/>
      <c r="AA76" s="12"/>
      <c r="AB76" s="276"/>
      <c r="AC76" s="12"/>
      <c r="AD76" s="378"/>
      <c r="AE76" s="379"/>
      <c r="AF76" s="379"/>
      <c r="AG76" s="379"/>
      <c r="AH76" s="379"/>
      <c r="AI76" s="379"/>
      <c r="AJ76" s="380"/>
      <c r="AK76" s="2"/>
      <c r="AL76" s="2"/>
      <c r="AM76" s="2"/>
      <c r="AN76" s="2"/>
      <c r="AO76" s="2"/>
      <c r="AP76" s="2"/>
      <c r="AQ76" s="2"/>
      <c r="AR76" s="3"/>
      <c r="AS76" s="2"/>
      <c r="AT76" s="181">
        <f t="shared" si="1"/>
        <v>21</v>
      </c>
    </row>
    <row r="77" spans="1:46" ht="15" customHeight="1">
      <c r="A77" s="226">
        <f t="shared" si="0"/>
        <v>0</v>
      </c>
      <c r="B77" s="22"/>
      <c r="C77" s="2"/>
      <c r="D77" s="229"/>
      <c r="E77" s="277"/>
      <c r="F77" s="371"/>
      <c r="G77" s="371"/>
      <c r="H77" s="371"/>
      <c r="I77" s="177"/>
      <c r="J77" s="234"/>
      <c r="K77" s="177"/>
      <c r="L77" s="235"/>
      <c r="M77" s="177"/>
      <c r="N77" s="372"/>
      <c r="O77" s="373"/>
      <c r="P77" s="373"/>
      <c r="Q77" s="374"/>
      <c r="R77" s="179"/>
      <c r="S77" s="372"/>
      <c r="T77" s="373"/>
      <c r="U77" s="374"/>
      <c r="V77" s="278"/>
      <c r="W77" s="372"/>
      <c r="X77" s="373"/>
      <c r="Y77" s="373"/>
      <c r="Z77" s="374"/>
      <c r="AA77" s="12"/>
      <c r="AB77" s="276"/>
      <c r="AC77" s="12"/>
      <c r="AD77" s="378"/>
      <c r="AE77" s="379"/>
      <c r="AF77" s="379"/>
      <c r="AG77" s="379"/>
      <c r="AH77" s="379"/>
      <c r="AI77" s="379"/>
      <c r="AJ77" s="380"/>
      <c r="AK77" s="2"/>
      <c r="AL77" s="2"/>
      <c r="AM77" s="2"/>
      <c r="AN77" s="2"/>
      <c r="AO77" s="2"/>
      <c r="AP77" s="2"/>
      <c r="AQ77" s="2"/>
      <c r="AR77" s="3"/>
      <c r="AS77" s="2"/>
      <c r="AT77" s="181">
        <f t="shared" si="1"/>
        <v>22</v>
      </c>
    </row>
    <row r="78" spans="1:46" ht="15" customHeight="1">
      <c r="A78" s="226">
        <f t="shared" si="0"/>
        <v>0</v>
      </c>
      <c r="B78" s="22"/>
      <c r="C78" s="2"/>
      <c r="D78" s="229"/>
      <c r="E78" s="14"/>
      <c r="F78" s="371"/>
      <c r="G78" s="371"/>
      <c r="H78" s="371"/>
      <c r="I78" s="14"/>
      <c r="J78" s="234"/>
      <c r="K78" s="14"/>
      <c r="L78" s="235"/>
      <c r="M78" s="14"/>
      <c r="N78" s="372"/>
      <c r="O78" s="373"/>
      <c r="P78" s="373"/>
      <c r="Q78" s="374"/>
      <c r="R78" s="14"/>
      <c r="S78" s="372"/>
      <c r="T78" s="373"/>
      <c r="U78" s="374"/>
      <c r="V78" s="14"/>
      <c r="W78" s="372"/>
      <c r="X78" s="373"/>
      <c r="Y78" s="373"/>
      <c r="Z78" s="374"/>
      <c r="AA78" s="12"/>
      <c r="AB78" s="276"/>
      <c r="AC78" s="12"/>
      <c r="AD78" s="378"/>
      <c r="AE78" s="379"/>
      <c r="AF78" s="379"/>
      <c r="AG78" s="379"/>
      <c r="AH78" s="379"/>
      <c r="AI78" s="379"/>
      <c r="AJ78" s="380"/>
      <c r="AK78" s="2"/>
      <c r="AL78" s="2"/>
      <c r="AM78" s="2"/>
      <c r="AN78" s="2"/>
      <c r="AO78" s="2"/>
      <c r="AP78" s="2"/>
      <c r="AQ78" s="2"/>
      <c r="AR78" s="3"/>
      <c r="AS78" s="2"/>
      <c r="AT78" s="181">
        <f t="shared" si="1"/>
        <v>23</v>
      </c>
    </row>
    <row r="79" spans="1:46" ht="15" customHeight="1">
      <c r="A79" s="226">
        <f t="shared" si="0"/>
        <v>0</v>
      </c>
      <c r="B79" s="22"/>
      <c r="C79" s="2"/>
      <c r="D79" s="229"/>
      <c r="E79" s="14"/>
      <c r="F79" s="371"/>
      <c r="G79" s="371"/>
      <c r="H79" s="371"/>
      <c r="I79" s="14"/>
      <c r="J79" s="234"/>
      <c r="K79" s="14"/>
      <c r="L79" s="235"/>
      <c r="M79" s="14"/>
      <c r="N79" s="372"/>
      <c r="O79" s="373"/>
      <c r="P79" s="373"/>
      <c r="Q79" s="374"/>
      <c r="R79" s="14"/>
      <c r="S79" s="372"/>
      <c r="T79" s="373"/>
      <c r="U79" s="374"/>
      <c r="V79" s="14"/>
      <c r="W79" s="372"/>
      <c r="X79" s="373"/>
      <c r="Y79" s="373"/>
      <c r="Z79" s="374"/>
      <c r="AA79" s="12"/>
      <c r="AB79" s="276"/>
      <c r="AC79" s="12"/>
      <c r="AD79" s="378"/>
      <c r="AE79" s="379"/>
      <c r="AF79" s="379"/>
      <c r="AG79" s="379"/>
      <c r="AH79" s="379"/>
      <c r="AI79" s="379"/>
      <c r="AJ79" s="380"/>
      <c r="AK79" s="2"/>
      <c r="AL79" s="2"/>
      <c r="AM79" s="2"/>
      <c r="AN79" s="2"/>
      <c r="AO79" s="2"/>
      <c r="AP79" s="2"/>
      <c r="AQ79" s="2"/>
      <c r="AR79" s="3"/>
      <c r="AS79" s="2"/>
      <c r="AT79" s="181">
        <f t="shared" si="1"/>
        <v>24</v>
      </c>
    </row>
    <row r="80" spans="1:46" ht="15" customHeight="1">
      <c r="A80" s="226">
        <f t="shared" si="0"/>
        <v>0</v>
      </c>
      <c r="B80" s="22"/>
      <c r="C80" s="2"/>
      <c r="D80" s="229"/>
      <c r="E80" s="14"/>
      <c r="F80" s="371"/>
      <c r="G80" s="371"/>
      <c r="H80" s="371"/>
      <c r="I80" s="14"/>
      <c r="J80" s="234"/>
      <c r="K80" s="14"/>
      <c r="L80" s="235"/>
      <c r="M80" s="14"/>
      <c r="N80" s="372"/>
      <c r="O80" s="373"/>
      <c r="P80" s="373"/>
      <c r="Q80" s="374"/>
      <c r="R80" s="14"/>
      <c r="S80" s="372"/>
      <c r="T80" s="373"/>
      <c r="U80" s="374"/>
      <c r="V80" s="14"/>
      <c r="W80" s="372"/>
      <c r="X80" s="373"/>
      <c r="Y80" s="373"/>
      <c r="Z80" s="374"/>
      <c r="AA80" s="12"/>
      <c r="AB80" s="276"/>
      <c r="AC80" s="12"/>
      <c r="AD80" s="378"/>
      <c r="AE80" s="379"/>
      <c r="AF80" s="379"/>
      <c r="AG80" s="379"/>
      <c r="AH80" s="379"/>
      <c r="AI80" s="379"/>
      <c r="AJ80" s="380"/>
      <c r="AK80" s="2"/>
      <c r="AL80" s="2"/>
      <c r="AM80" s="2"/>
      <c r="AN80" s="2"/>
      <c r="AO80" s="2"/>
      <c r="AP80" s="2"/>
      <c r="AQ80" s="2"/>
      <c r="AR80" s="3"/>
      <c r="AS80" s="2"/>
      <c r="AT80" s="181">
        <f t="shared" si="1"/>
        <v>25</v>
      </c>
    </row>
    <row r="81" spans="1:46" ht="15" customHeight="1">
      <c r="A81" s="226">
        <f t="shared" si="0"/>
        <v>0</v>
      </c>
      <c r="B81" s="22"/>
      <c r="C81" s="2"/>
      <c r="D81" s="229"/>
      <c r="E81" s="14"/>
      <c r="F81" s="371"/>
      <c r="G81" s="371"/>
      <c r="H81" s="371"/>
      <c r="I81" s="14"/>
      <c r="J81" s="234"/>
      <c r="K81" s="14"/>
      <c r="L81" s="235"/>
      <c r="M81" s="14"/>
      <c r="N81" s="372"/>
      <c r="O81" s="373"/>
      <c r="P81" s="373"/>
      <c r="Q81" s="374"/>
      <c r="R81" s="14"/>
      <c r="S81" s="372"/>
      <c r="T81" s="373"/>
      <c r="U81" s="374"/>
      <c r="V81" s="14"/>
      <c r="W81" s="372"/>
      <c r="X81" s="373"/>
      <c r="Y81" s="373"/>
      <c r="Z81" s="374"/>
      <c r="AA81" s="12"/>
      <c r="AB81" s="276"/>
      <c r="AC81" s="12"/>
      <c r="AD81" s="378"/>
      <c r="AE81" s="379"/>
      <c r="AF81" s="379"/>
      <c r="AG81" s="379"/>
      <c r="AH81" s="379"/>
      <c r="AI81" s="379"/>
      <c r="AJ81" s="380"/>
      <c r="AK81" s="2"/>
      <c r="AL81" s="2"/>
      <c r="AM81" s="2"/>
      <c r="AN81" s="2"/>
      <c r="AO81" s="2"/>
      <c r="AP81" s="2"/>
      <c r="AQ81" s="2"/>
      <c r="AR81" s="3"/>
      <c r="AS81" s="2"/>
      <c r="AT81" s="181">
        <f t="shared" si="1"/>
        <v>26</v>
      </c>
    </row>
    <row r="82" spans="1:46" ht="15" customHeight="1">
      <c r="A82" s="226">
        <f t="shared" si="0"/>
        <v>0</v>
      </c>
      <c r="B82" s="22"/>
      <c r="C82" s="2"/>
      <c r="D82" s="229"/>
      <c r="E82" s="14"/>
      <c r="F82" s="371"/>
      <c r="G82" s="371"/>
      <c r="H82" s="371"/>
      <c r="I82" s="14"/>
      <c r="J82" s="234"/>
      <c r="K82" s="14"/>
      <c r="L82" s="235"/>
      <c r="M82" s="14"/>
      <c r="N82" s="372"/>
      <c r="O82" s="373"/>
      <c r="P82" s="373"/>
      <c r="Q82" s="374"/>
      <c r="R82" s="14"/>
      <c r="S82" s="372"/>
      <c r="T82" s="373"/>
      <c r="U82" s="374"/>
      <c r="V82" s="14"/>
      <c r="W82" s="372"/>
      <c r="X82" s="373"/>
      <c r="Y82" s="373"/>
      <c r="Z82" s="374"/>
      <c r="AA82" s="12"/>
      <c r="AB82" s="276"/>
      <c r="AC82" s="12"/>
      <c r="AD82" s="378"/>
      <c r="AE82" s="379"/>
      <c r="AF82" s="379"/>
      <c r="AG82" s="379"/>
      <c r="AH82" s="379"/>
      <c r="AI82" s="379"/>
      <c r="AJ82" s="380"/>
      <c r="AK82" s="2"/>
      <c r="AL82" s="2"/>
      <c r="AM82" s="2"/>
      <c r="AN82" s="2"/>
      <c r="AO82" s="2"/>
      <c r="AP82" s="2"/>
      <c r="AQ82" s="2"/>
      <c r="AR82" s="3"/>
      <c r="AT82" s="181">
        <f t="shared" si="1"/>
        <v>27</v>
      </c>
    </row>
    <row r="83" spans="1:46" ht="15" customHeight="1">
      <c r="A83" s="226">
        <f t="shared" si="0"/>
        <v>0</v>
      </c>
      <c r="B83" s="22"/>
      <c r="C83" s="2"/>
      <c r="D83" s="229"/>
      <c r="E83" s="14"/>
      <c r="F83" s="371"/>
      <c r="G83" s="371"/>
      <c r="H83" s="371"/>
      <c r="I83" s="14"/>
      <c r="J83" s="234"/>
      <c r="K83" s="14"/>
      <c r="L83" s="235"/>
      <c r="M83" s="14"/>
      <c r="N83" s="372"/>
      <c r="O83" s="373"/>
      <c r="P83" s="373"/>
      <c r="Q83" s="374"/>
      <c r="R83" s="14"/>
      <c r="S83" s="372"/>
      <c r="T83" s="373"/>
      <c r="U83" s="374"/>
      <c r="V83" s="14"/>
      <c r="W83" s="372"/>
      <c r="X83" s="373"/>
      <c r="Y83" s="373"/>
      <c r="Z83" s="374"/>
      <c r="AA83" s="12"/>
      <c r="AB83" s="276"/>
      <c r="AC83" s="12"/>
      <c r="AD83" s="378"/>
      <c r="AE83" s="379"/>
      <c r="AF83" s="379"/>
      <c r="AG83" s="379"/>
      <c r="AH83" s="379"/>
      <c r="AI83" s="379"/>
      <c r="AJ83" s="380"/>
      <c r="AK83" s="2"/>
      <c r="AL83" s="2"/>
      <c r="AM83" s="2"/>
      <c r="AN83" s="2"/>
      <c r="AO83" s="2"/>
      <c r="AP83" s="2"/>
      <c r="AQ83" s="2"/>
      <c r="AR83" s="3"/>
      <c r="AT83" s="181">
        <f t="shared" si="1"/>
        <v>28</v>
      </c>
    </row>
    <row r="84" spans="1:46" ht="15" customHeight="1">
      <c r="A84" s="226">
        <f t="shared" si="0"/>
        <v>0</v>
      </c>
      <c r="B84" s="22"/>
      <c r="C84" s="2"/>
      <c r="D84" s="229"/>
      <c r="E84" s="14"/>
      <c r="F84" s="371"/>
      <c r="G84" s="371"/>
      <c r="H84" s="371"/>
      <c r="I84" s="14"/>
      <c r="J84" s="234"/>
      <c r="K84" s="14"/>
      <c r="L84" s="235"/>
      <c r="M84" s="14"/>
      <c r="N84" s="372"/>
      <c r="O84" s="373"/>
      <c r="P84" s="373"/>
      <c r="Q84" s="374"/>
      <c r="R84" s="14"/>
      <c r="S84" s="372"/>
      <c r="T84" s="373"/>
      <c r="U84" s="374"/>
      <c r="V84" s="14"/>
      <c r="W84" s="372"/>
      <c r="X84" s="373"/>
      <c r="Y84" s="373"/>
      <c r="Z84" s="374"/>
      <c r="AA84" s="12"/>
      <c r="AB84" s="276"/>
      <c r="AC84" s="12"/>
      <c r="AD84" s="378"/>
      <c r="AE84" s="379"/>
      <c r="AF84" s="379"/>
      <c r="AG84" s="379"/>
      <c r="AH84" s="379"/>
      <c r="AI84" s="379"/>
      <c r="AJ84" s="380"/>
      <c r="AK84" s="2"/>
      <c r="AL84" s="2"/>
      <c r="AM84" s="2"/>
      <c r="AN84" s="2"/>
      <c r="AO84" s="2"/>
      <c r="AP84" s="2"/>
      <c r="AQ84" s="2"/>
      <c r="AR84" s="3"/>
      <c r="AT84" s="181">
        <f t="shared" si="1"/>
        <v>29</v>
      </c>
    </row>
    <row r="85" spans="1:46" ht="15" customHeight="1">
      <c r="A85" s="226">
        <f t="shared" si="0"/>
        <v>0</v>
      </c>
      <c r="B85" s="22"/>
      <c r="C85" s="2"/>
      <c r="D85" s="229"/>
      <c r="E85" s="14"/>
      <c r="F85" s="371"/>
      <c r="G85" s="371"/>
      <c r="H85" s="371"/>
      <c r="I85" s="14"/>
      <c r="J85" s="234"/>
      <c r="K85" s="14"/>
      <c r="L85" s="235"/>
      <c r="M85" s="14"/>
      <c r="N85" s="372"/>
      <c r="O85" s="373"/>
      <c r="P85" s="373"/>
      <c r="Q85" s="374"/>
      <c r="R85" s="14"/>
      <c r="S85" s="372"/>
      <c r="T85" s="373"/>
      <c r="U85" s="374"/>
      <c r="V85" s="14"/>
      <c r="W85" s="372"/>
      <c r="X85" s="373"/>
      <c r="Y85" s="373"/>
      <c r="Z85" s="374"/>
      <c r="AA85" s="12"/>
      <c r="AB85" s="276"/>
      <c r="AC85" s="12"/>
      <c r="AD85" s="378"/>
      <c r="AE85" s="379"/>
      <c r="AF85" s="379"/>
      <c r="AG85" s="379"/>
      <c r="AH85" s="379"/>
      <c r="AI85" s="379"/>
      <c r="AJ85" s="380"/>
      <c r="AK85" s="2"/>
      <c r="AL85" s="2"/>
      <c r="AM85" s="2"/>
      <c r="AN85" s="2"/>
      <c r="AO85" s="2"/>
      <c r="AP85" s="2"/>
      <c r="AQ85" s="2"/>
      <c r="AR85" s="3"/>
      <c r="AT85" s="181">
        <f t="shared" si="1"/>
        <v>30</v>
      </c>
    </row>
    <row r="86" spans="1:46" ht="15" customHeight="1">
      <c r="A86" s="226">
        <f t="shared" si="0"/>
        <v>0</v>
      </c>
      <c r="B86" s="22"/>
      <c r="C86" s="2"/>
      <c r="D86" s="229"/>
      <c r="E86" s="14"/>
      <c r="F86" s="371"/>
      <c r="G86" s="371"/>
      <c r="H86" s="371"/>
      <c r="I86" s="14"/>
      <c r="J86" s="234"/>
      <c r="K86" s="14"/>
      <c r="L86" s="235"/>
      <c r="M86" s="14"/>
      <c r="N86" s="372"/>
      <c r="O86" s="373"/>
      <c r="P86" s="373"/>
      <c r="Q86" s="374"/>
      <c r="R86" s="14"/>
      <c r="S86" s="372"/>
      <c r="T86" s="373"/>
      <c r="U86" s="374"/>
      <c r="V86" s="14"/>
      <c r="W86" s="372"/>
      <c r="X86" s="373"/>
      <c r="Y86" s="373"/>
      <c r="Z86" s="374"/>
      <c r="AA86" s="12"/>
      <c r="AB86" s="276"/>
      <c r="AC86" s="12"/>
      <c r="AD86" s="378"/>
      <c r="AE86" s="379"/>
      <c r="AF86" s="379"/>
      <c r="AG86" s="379"/>
      <c r="AH86" s="379"/>
      <c r="AI86" s="379"/>
      <c r="AJ86" s="380"/>
      <c r="AK86" s="2"/>
      <c r="AL86" s="2"/>
      <c r="AM86" s="2"/>
      <c r="AN86" s="2"/>
      <c r="AO86" s="2"/>
      <c r="AP86" s="2"/>
      <c r="AQ86" s="2"/>
      <c r="AR86" s="3"/>
      <c r="AT86" s="181">
        <f t="shared" si="1"/>
        <v>31</v>
      </c>
    </row>
    <row r="87" spans="1:46" ht="15" customHeight="1">
      <c r="A87" s="226">
        <f t="shared" si="0"/>
        <v>0</v>
      </c>
      <c r="B87" s="22"/>
      <c r="C87" s="2"/>
      <c r="D87" s="229"/>
      <c r="E87" s="14"/>
      <c r="F87" s="371"/>
      <c r="G87" s="371"/>
      <c r="H87" s="371"/>
      <c r="I87" s="14"/>
      <c r="J87" s="234"/>
      <c r="K87" s="14"/>
      <c r="L87" s="235"/>
      <c r="M87" s="14"/>
      <c r="N87" s="372"/>
      <c r="O87" s="373"/>
      <c r="P87" s="373"/>
      <c r="Q87" s="374"/>
      <c r="R87" s="14"/>
      <c r="S87" s="372"/>
      <c r="T87" s="373"/>
      <c r="U87" s="374"/>
      <c r="V87" s="14"/>
      <c r="W87" s="372"/>
      <c r="X87" s="373"/>
      <c r="Y87" s="373"/>
      <c r="Z87" s="374"/>
      <c r="AA87" s="12"/>
      <c r="AB87" s="276"/>
      <c r="AC87" s="12"/>
      <c r="AD87" s="378"/>
      <c r="AE87" s="379"/>
      <c r="AF87" s="379"/>
      <c r="AG87" s="379"/>
      <c r="AH87" s="379"/>
      <c r="AI87" s="379"/>
      <c r="AJ87" s="380"/>
      <c r="AK87" s="2"/>
      <c r="AL87" s="2"/>
      <c r="AM87" s="2"/>
      <c r="AN87" s="2"/>
      <c r="AO87" s="2"/>
      <c r="AP87" s="2"/>
      <c r="AQ87" s="2"/>
      <c r="AR87" s="3"/>
      <c r="AT87" s="181">
        <f t="shared" si="1"/>
        <v>32</v>
      </c>
    </row>
    <row r="88" spans="1:46" ht="15" customHeight="1">
      <c r="A88" s="226">
        <f t="shared" si="0"/>
        <v>0</v>
      </c>
      <c r="B88" s="22"/>
      <c r="C88" s="2"/>
      <c r="D88" s="229"/>
      <c r="E88" s="14"/>
      <c r="F88" s="371"/>
      <c r="G88" s="371"/>
      <c r="H88" s="371"/>
      <c r="I88" s="14"/>
      <c r="J88" s="234"/>
      <c r="K88" s="14"/>
      <c r="L88" s="235"/>
      <c r="M88" s="14"/>
      <c r="N88" s="372"/>
      <c r="O88" s="373"/>
      <c r="P88" s="373"/>
      <c r="Q88" s="374"/>
      <c r="R88" s="14"/>
      <c r="S88" s="372"/>
      <c r="T88" s="373"/>
      <c r="U88" s="374"/>
      <c r="V88" s="14"/>
      <c r="W88" s="372"/>
      <c r="X88" s="373"/>
      <c r="Y88" s="373"/>
      <c r="Z88" s="374"/>
      <c r="AA88" s="12"/>
      <c r="AB88" s="276"/>
      <c r="AC88" s="12"/>
      <c r="AD88" s="378"/>
      <c r="AE88" s="379"/>
      <c r="AF88" s="379"/>
      <c r="AG88" s="379"/>
      <c r="AH88" s="379"/>
      <c r="AI88" s="379"/>
      <c r="AJ88" s="380"/>
      <c r="AK88" s="2"/>
      <c r="AL88" s="2"/>
      <c r="AM88" s="2"/>
      <c r="AN88" s="2"/>
      <c r="AO88" s="2"/>
      <c r="AP88" s="2"/>
      <c r="AQ88" s="2"/>
      <c r="AR88" s="3"/>
      <c r="AT88" s="181">
        <f t="shared" si="1"/>
        <v>33</v>
      </c>
    </row>
    <row r="89" spans="1:46" ht="15" customHeight="1">
      <c r="A89" s="226">
        <f t="shared" si="0"/>
        <v>0</v>
      </c>
      <c r="B89" s="22"/>
      <c r="C89" s="2"/>
      <c r="D89" s="229"/>
      <c r="E89" s="14"/>
      <c r="F89" s="371"/>
      <c r="G89" s="371"/>
      <c r="H89" s="371"/>
      <c r="I89" s="14"/>
      <c r="J89" s="234"/>
      <c r="K89" s="14"/>
      <c r="L89" s="235"/>
      <c r="M89" s="14"/>
      <c r="N89" s="372"/>
      <c r="O89" s="373"/>
      <c r="P89" s="373"/>
      <c r="Q89" s="374"/>
      <c r="R89" s="14"/>
      <c r="S89" s="372"/>
      <c r="T89" s="373"/>
      <c r="U89" s="374"/>
      <c r="V89" s="14"/>
      <c r="W89" s="372"/>
      <c r="X89" s="373"/>
      <c r="Y89" s="373"/>
      <c r="Z89" s="374"/>
      <c r="AA89" s="12"/>
      <c r="AB89" s="276"/>
      <c r="AC89" s="12"/>
      <c r="AD89" s="378"/>
      <c r="AE89" s="379"/>
      <c r="AF89" s="379"/>
      <c r="AG89" s="379"/>
      <c r="AH89" s="379"/>
      <c r="AI89" s="379"/>
      <c r="AJ89" s="380"/>
      <c r="AK89" s="2"/>
      <c r="AL89" s="2"/>
      <c r="AM89" s="2"/>
      <c r="AN89" s="2"/>
      <c r="AO89" s="2"/>
      <c r="AP89" s="2"/>
      <c r="AQ89" s="2"/>
      <c r="AR89" s="3"/>
      <c r="AT89" s="181">
        <f t="shared" si="1"/>
        <v>34</v>
      </c>
    </row>
    <row r="90" spans="1:46" ht="15" customHeight="1">
      <c r="A90" s="226">
        <f t="shared" si="0"/>
        <v>0</v>
      </c>
      <c r="B90" s="22"/>
      <c r="C90" s="2"/>
      <c r="D90" s="2"/>
      <c r="E90" s="277"/>
      <c r="F90" s="385"/>
      <c r="G90" s="385"/>
      <c r="H90" s="385"/>
      <c r="I90" s="268"/>
      <c r="J90" s="278"/>
      <c r="K90" s="268"/>
      <c r="L90" s="272"/>
      <c r="M90" s="268"/>
      <c r="N90" s="385"/>
      <c r="O90" s="385"/>
      <c r="P90" s="385"/>
      <c r="Q90" s="385"/>
      <c r="R90" s="179"/>
      <c r="S90" s="385"/>
      <c r="T90" s="385"/>
      <c r="U90" s="385"/>
      <c r="V90" s="278"/>
      <c r="W90" s="383"/>
      <c r="X90" s="383"/>
      <c r="Y90" s="383"/>
      <c r="Z90" s="383"/>
      <c r="AA90" s="277"/>
      <c r="AB90" s="272"/>
      <c r="AC90" s="277"/>
      <c r="AD90" s="384"/>
      <c r="AE90" s="384"/>
      <c r="AF90" s="384"/>
      <c r="AG90" s="384"/>
      <c r="AH90" s="384"/>
      <c r="AI90" s="384"/>
      <c r="AJ90" s="384"/>
      <c r="AK90" s="2"/>
      <c r="AL90" s="2"/>
      <c r="AM90" s="2"/>
      <c r="AN90" s="2"/>
      <c r="AO90" s="2"/>
      <c r="AP90" s="2"/>
      <c r="AQ90" s="2"/>
      <c r="AR90" s="273"/>
      <c r="AT90" s="181">
        <f t="shared" si="1"/>
        <v>35</v>
      </c>
    </row>
    <row r="91" spans="1:46" ht="15" customHeight="1">
      <c r="A91" s="226">
        <f t="shared" si="0"/>
        <v>0</v>
      </c>
      <c r="B91" s="22"/>
      <c r="C91" s="2"/>
      <c r="D91" s="2"/>
      <c r="E91" s="277"/>
      <c r="F91" s="385"/>
      <c r="G91" s="385"/>
      <c r="H91" s="385"/>
      <c r="I91" s="268"/>
      <c r="J91" s="278"/>
      <c r="K91" s="268"/>
      <c r="L91" s="272"/>
      <c r="M91" s="268"/>
      <c r="N91" s="385"/>
      <c r="O91" s="385"/>
      <c r="P91" s="385"/>
      <c r="Q91" s="385"/>
      <c r="R91" s="179"/>
      <c r="S91" s="385"/>
      <c r="T91" s="385"/>
      <c r="U91" s="385"/>
      <c r="V91" s="278"/>
      <c r="W91" s="383"/>
      <c r="X91" s="383"/>
      <c r="Y91" s="383"/>
      <c r="Z91" s="383"/>
      <c r="AA91" s="277"/>
      <c r="AB91" s="272"/>
      <c r="AC91" s="277"/>
      <c r="AD91" s="384"/>
      <c r="AE91" s="384"/>
      <c r="AF91" s="384"/>
      <c r="AG91" s="384"/>
      <c r="AH91" s="384"/>
      <c r="AI91" s="384"/>
      <c r="AJ91" s="384"/>
      <c r="AK91" s="2"/>
      <c r="AL91" s="2"/>
      <c r="AM91" s="2"/>
      <c r="AN91" s="2"/>
      <c r="AO91" s="2"/>
      <c r="AP91" s="2"/>
      <c r="AQ91" s="2"/>
      <c r="AR91" s="273"/>
      <c r="AT91" s="181">
        <f t="shared" si="1"/>
        <v>36</v>
      </c>
    </row>
    <row r="92" spans="1:46" ht="15" customHeight="1">
      <c r="A92" s="226">
        <f t="shared" si="0"/>
        <v>0</v>
      </c>
      <c r="B92" s="22"/>
      <c r="C92" s="2"/>
      <c r="D92" s="229"/>
      <c r="E92" s="2"/>
      <c r="F92" s="371"/>
      <c r="G92" s="371"/>
      <c r="H92" s="371"/>
      <c r="I92" s="2"/>
      <c r="J92" s="234"/>
      <c r="K92" s="2"/>
      <c r="L92" s="235"/>
      <c r="M92" s="2"/>
      <c r="N92" s="375"/>
      <c r="O92" s="376"/>
      <c r="P92" s="376"/>
      <c r="Q92" s="377"/>
      <c r="R92" s="2"/>
      <c r="S92" s="372"/>
      <c r="T92" s="373"/>
      <c r="U92" s="374"/>
      <c r="V92" s="2"/>
      <c r="W92" s="372"/>
      <c r="X92" s="373"/>
      <c r="Y92" s="373"/>
      <c r="Z92" s="374"/>
      <c r="AA92" s="2"/>
      <c r="AB92" s="276"/>
      <c r="AC92" s="2"/>
      <c r="AD92" s="378"/>
      <c r="AE92" s="379"/>
      <c r="AF92" s="379"/>
      <c r="AG92" s="379"/>
      <c r="AH92" s="379"/>
      <c r="AI92" s="379"/>
      <c r="AJ92" s="380"/>
      <c r="AK92" s="2"/>
      <c r="AL92" s="2"/>
      <c r="AM92" s="2"/>
      <c r="AN92" s="2"/>
      <c r="AO92" s="2"/>
      <c r="AP92" s="2"/>
      <c r="AQ92" s="2"/>
      <c r="AR92" s="3"/>
      <c r="AT92" s="181">
        <f t="shared" si="1"/>
        <v>37</v>
      </c>
    </row>
    <row r="93" spans="1:46" ht="15" customHeight="1">
      <c r="A93" s="226">
        <f t="shared" si="0"/>
        <v>0</v>
      </c>
      <c r="B93" s="22"/>
      <c r="C93" s="2"/>
      <c r="D93" s="229"/>
      <c r="E93" s="2"/>
      <c r="F93" s="371"/>
      <c r="G93" s="371"/>
      <c r="H93" s="371"/>
      <c r="I93" s="2"/>
      <c r="J93" s="234"/>
      <c r="K93" s="2"/>
      <c r="L93" s="235"/>
      <c r="M93" s="2"/>
      <c r="N93" s="375"/>
      <c r="O93" s="376"/>
      <c r="P93" s="376"/>
      <c r="Q93" s="377"/>
      <c r="R93" s="2"/>
      <c r="S93" s="372"/>
      <c r="T93" s="373"/>
      <c r="U93" s="374"/>
      <c r="V93" s="2"/>
      <c r="W93" s="372"/>
      <c r="X93" s="373"/>
      <c r="Y93" s="373"/>
      <c r="Z93" s="374"/>
      <c r="AA93" s="2"/>
      <c r="AB93" s="276"/>
      <c r="AC93" s="2"/>
      <c r="AD93" s="378"/>
      <c r="AE93" s="379"/>
      <c r="AF93" s="379"/>
      <c r="AG93" s="379"/>
      <c r="AH93" s="379"/>
      <c r="AI93" s="379"/>
      <c r="AJ93" s="380"/>
      <c r="AK93" s="2"/>
      <c r="AL93" s="2"/>
      <c r="AM93" s="2"/>
      <c r="AN93" s="2"/>
      <c r="AO93" s="2"/>
      <c r="AP93" s="2"/>
      <c r="AQ93" s="2"/>
      <c r="AR93" s="3"/>
      <c r="AT93" s="181">
        <f t="shared" si="1"/>
        <v>38</v>
      </c>
    </row>
    <row r="94" spans="1:46" ht="15" customHeight="1">
      <c r="A94" s="226">
        <f t="shared" si="0"/>
        <v>0</v>
      </c>
      <c r="B94" s="22"/>
      <c r="C94" s="2"/>
      <c r="D94" s="229"/>
      <c r="E94" s="2"/>
      <c r="F94" s="371"/>
      <c r="G94" s="371"/>
      <c r="H94" s="371"/>
      <c r="I94" s="2"/>
      <c r="J94" s="234"/>
      <c r="K94" s="2"/>
      <c r="L94" s="235"/>
      <c r="M94" s="2"/>
      <c r="N94" s="375"/>
      <c r="O94" s="376"/>
      <c r="P94" s="376"/>
      <c r="Q94" s="377"/>
      <c r="R94" s="2"/>
      <c r="S94" s="372"/>
      <c r="T94" s="373"/>
      <c r="U94" s="374"/>
      <c r="V94" s="2"/>
      <c r="W94" s="372"/>
      <c r="X94" s="373"/>
      <c r="Y94" s="373"/>
      <c r="Z94" s="374"/>
      <c r="AA94" s="2"/>
      <c r="AB94" s="276"/>
      <c r="AC94" s="2"/>
      <c r="AD94" s="378"/>
      <c r="AE94" s="379"/>
      <c r="AF94" s="379"/>
      <c r="AG94" s="379"/>
      <c r="AH94" s="379"/>
      <c r="AI94" s="379"/>
      <c r="AJ94" s="380"/>
      <c r="AK94" s="2"/>
      <c r="AL94" s="2"/>
      <c r="AM94" s="2"/>
      <c r="AN94" s="2"/>
      <c r="AO94" s="2"/>
      <c r="AP94" s="2"/>
      <c r="AQ94" s="2"/>
      <c r="AR94" s="3"/>
      <c r="AT94" s="181">
        <f t="shared" si="1"/>
        <v>39</v>
      </c>
    </row>
    <row r="95" spans="1:46" ht="15" customHeight="1">
      <c r="A95" s="226">
        <f t="shared" si="0"/>
        <v>0</v>
      </c>
      <c r="B95" s="22"/>
      <c r="C95" s="2"/>
      <c r="D95" s="229"/>
      <c r="E95" s="2"/>
      <c r="F95" s="371"/>
      <c r="G95" s="371"/>
      <c r="H95" s="371"/>
      <c r="I95" s="2"/>
      <c r="J95" s="234"/>
      <c r="K95" s="2"/>
      <c r="L95" s="235"/>
      <c r="M95" s="2"/>
      <c r="N95" s="375"/>
      <c r="O95" s="376"/>
      <c r="P95" s="376"/>
      <c r="Q95" s="377"/>
      <c r="R95" s="2"/>
      <c r="S95" s="372"/>
      <c r="T95" s="373"/>
      <c r="U95" s="374"/>
      <c r="V95" s="2"/>
      <c r="W95" s="372"/>
      <c r="X95" s="373"/>
      <c r="Y95" s="373"/>
      <c r="Z95" s="374"/>
      <c r="AA95" s="2"/>
      <c r="AB95" s="276"/>
      <c r="AC95" s="2"/>
      <c r="AD95" s="378"/>
      <c r="AE95" s="379"/>
      <c r="AF95" s="379"/>
      <c r="AG95" s="379"/>
      <c r="AH95" s="379"/>
      <c r="AI95" s="379"/>
      <c r="AJ95" s="380"/>
      <c r="AK95" s="2"/>
      <c r="AL95" s="2"/>
      <c r="AM95" s="2"/>
      <c r="AN95" s="2"/>
      <c r="AO95" s="2"/>
      <c r="AP95" s="2"/>
      <c r="AQ95" s="2"/>
      <c r="AR95" s="3"/>
      <c r="AT95" s="181">
        <f t="shared" si="1"/>
        <v>40</v>
      </c>
    </row>
    <row r="96" spans="1:46" ht="15" customHeight="1">
      <c r="A96" s="226">
        <f t="shared" si="0"/>
        <v>0</v>
      </c>
      <c r="B96" s="22"/>
      <c r="C96" s="2"/>
      <c r="D96" s="229"/>
      <c r="E96" s="2"/>
      <c r="F96" s="371"/>
      <c r="G96" s="371"/>
      <c r="H96" s="371"/>
      <c r="I96" s="2"/>
      <c r="J96" s="234"/>
      <c r="K96" s="2"/>
      <c r="L96" s="235"/>
      <c r="M96" s="2"/>
      <c r="N96" s="375"/>
      <c r="O96" s="376"/>
      <c r="P96" s="376"/>
      <c r="Q96" s="377"/>
      <c r="R96" s="2"/>
      <c r="S96" s="372"/>
      <c r="T96" s="373"/>
      <c r="U96" s="374"/>
      <c r="V96" s="2"/>
      <c r="W96" s="372"/>
      <c r="X96" s="373"/>
      <c r="Y96" s="373"/>
      <c r="Z96" s="374"/>
      <c r="AA96" s="2"/>
      <c r="AB96" s="276"/>
      <c r="AC96" s="2"/>
      <c r="AD96" s="378"/>
      <c r="AE96" s="379"/>
      <c r="AF96" s="379"/>
      <c r="AG96" s="379"/>
      <c r="AH96" s="379"/>
      <c r="AI96" s="379"/>
      <c r="AJ96" s="380"/>
      <c r="AK96" s="2"/>
      <c r="AL96" s="2"/>
      <c r="AM96" s="2"/>
      <c r="AN96" s="2"/>
      <c r="AO96" s="2"/>
      <c r="AP96" s="2"/>
      <c r="AQ96" s="2"/>
      <c r="AR96" s="3"/>
      <c r="AT96" s="181">
        <f t="shared" si="1"/>
        <v>41</v>
      </c>
    </row>
    <row r="97" spans="1:46" ht="15" customHeight="1">
      <c r="A97" s="226">
        <f t="shared" si="0"/>
        <v>0</v>
      </c>
      <c r="B97" s="22"/>
      <c r="C97" s="2"/>
      <c r="D97" s="229"/>
      <c r="E97" s="2"/>
      <c r="F97" s="371"/>
      <c r="G97" s="371"/>
      <c r="H97" s="371"/>
      <c r="I97" s="2"/>
      <c r="J97" s="234"/>
      <c r="K97" s="2"/>
      <c r="L97" s="235"/>
      <c r="M97" s="2"/>
      <c r="N97" s="375"/>
      <c r="O97" s="376"/>
      <c r="P97" s="376"/>
      <c r="Q97" s="377"/>
      <c r="R97" s="2"/>
      <c r="S97" s="372"/>
      <c r="T97" s="373"/>
      <c r="U97" s="374"/>
      <c r="V97" s="2"/>
      <c r="W97" s="372"/>
      <c r="X97" s="373"/>
      <c r="Y97" s="373"/>
      <c r="Z97" s="374"/>
      <c r="AA97" s="2"/>
      <c r="AB97" s="276"/>
      <c r="AC97" s="2"/>
      <c r="AD97" s="378"/>
      <c r="AE97" s="379"/>
      <c r="AF97" s="379"/>
      <c r="AG97" s="379"/>
      <c r="AH97" s="379"/>
      <c r="AI97" s="379"/>
      <c r="AJ97" s="380"/>
      <c r="AK97" s="2"/>
      <c r="AL97" s="2"/>
      <c r="AM97" s="2"/>
      <c r="AN97" s="2"/>
      <c r="AO97" s="2"/>
      <c r="AP97" s="2"/>
      <c r="AQ97" s="2"/>
      <c r="AR97" s="3"/>
      <c r="AT97" s="181">
        <f t="shared" si="1"/>
        <v>42</v>
      </c>
    </row>
    <row r="98" spans="1:46" ht="15" customHeight="1">
      <c r="A98" s="226">
        <f t="shared" si="0"/>
        <v>0</v>
      </c>
      <c r="B98" s="22"/>
      <c r="C98" s="2"/>
      <c r="D98" s="229"/>
      <c r="E98" s="2"/>
      <c r="F98" s="371"/>
      <c r="G98" s="371"/>
      <c r="H98" s="371"/>
      <c r="I98" s="2"/>
      <c r="J98" s="234"/>
      <c r="K98" s="2"/>
      <c r="L98" s="235"/>
      <c r="M98" s="2"/>
      <c r="N98" s="375"/>
      <c r="O98" s="376"/>
      <c r="P98" s="376"/>
      <c r="Q98" s="377"/>
      <c r="R98" s="2"/>
      <c r="S98" s="372"/>
      <c r="T98" s="373"/>
      <c r="U98" s="374"/>
      <c r="V98" s="2"/>
      <c r="W98" s="372"/>
      <c r="X98" s="373"/>
      <c r="Y98" s="373"/>
      <c r="Z98" s="374"/>
      <c r="AA98" s="2"/>
      <c r="AB98" s="276"/>
      <c r="AC98" s="2"/>
      <c r="AD98" s="378"/>
      <c r="AE98" s="379"/>
      <c r="AF98" s="379"/>
      <c r="AG98" s="379"/>
      <c r="AH98" s="379"/>
      <c r="AI98" s="379"/>
      <c r="AJ98" s="380"/>
      <c r="AK98" s="2"/>
      <c r="AL98" s="2"/>
      <c r="AM98" s="2"/>
      <c r="AN98" s="2"/>
      <c r="AO98" s="2"/>
      <c r="AP98" s="2"/>
      <c r="AQ98" s="2"/>
      <c r="AR98" s="3"/>
      <c r="AT98" s="181">
        <f t="shared" si="1"/>
        <v>43</v>
      </c>
    </row>
    <row r="99" spans="1:46" ht="15" customHeight="1">
      <c r="A99" s="226">
        <f t="shared" si="0"/>
        <v>0</v>
      </c>
      <c r="B99" s="22"/>
      <c r="C99" s="2"/>
      <c r="D99" s="229"/>
      <c r="E99" s="2"/>
      <c r="F99" s="371"/>
      <c r="G99" s="371"/>
      <c r="H99" s="371"/>
      <c r="I99" s="2"/>
      <c r="J99" s="234"/>
      <c r="K99" s="2"/>
      <c r="L99" s="235"/>
      <c r="M99" s="2"/>
      <c r="N99" s="375"/>
      <c r="O99" s="376"/>
      <c r="P99" s="376"/>
      <c r="Q99" s="377"/>
      <c r="R99" s="2"/>
      <c r="S99" s="372"/>
      <c r="T99" s="373"/>
      <c r="U99" s="374"/>
      <c r="V99" s="2"/>
      <c r="W99" s="372"/>
      <c r="X99" s="373"/>
      <c r="Y99" s="373"/>
      <c r="Z99" s="374"/>
      <c r="AA99" s="2"/>
      <c r="AB99" s="276"/>
      <c r="AC99" s="2"/>
      <c r="AD99" s="378"/>
      <c r="AE99" s="379"/>
      <c r="AF99" s="379"/>
      <c r="AG99" s="379"/>
      <c r="AH99" s="379"/>
      <c r="AI99" s="379"/>
      <c r="AJ99" s="380"/>
      <c r="AK99" s="2"/>
      <c r="AL99" s="2"/>
      <c r="AM99" s="2"/>
      <c r="AN99" s="2"/>
      <c r="AO99" s="2"/>
      <c r="AP99" s="2"/>
      <c r="AQ99" s="2"/>
      <c r="AR99" s="3"/>
      <c r="AT99" s="181">
        <f t="shared" si="1"/>
        <v>44</v>
      </c>
    </row>
    <row r="100" spans="1:46" ht="15" customHeight="1">
      <c r="A100" s="226">
        <f t="shared" si="0"/>
        <v>0</v>
      </c>
      <c r="B100" s="22"/>
      <c r="C100" s="2"/>
      <c r="D100" s="229"/>
      <c r="E100" s="2"/>
      <c r="F100" s="371"/>
      <c r="G100" s="371"/>
      <c r="H100" s="371"/>
      <c r="I100" s="2"/>
      <c r="J100" s="234"/>
      <c r="K100" s="2"/>
      <c r="L100" s="235"/>
      <c r="M100" s="2"/>
      <c r="N100" s="375"/>
      <c r="O100" s="376"/>
      <c r="P100" s="376"/>
      <c r="Q100" s="377"/>
      <c r="R100" s="2"/>
      <c r="S100" s="372"/>
      <c r="T100" s="373"/>
      <c r="U100" s="374"/>
      <c r="V100" s="2"/>
      <c r="W100" s="372"/>
      <c r="X100" s="373"/>
      <c r="Y100" s="373"/>
      <c r="Z100" s="374"/>
      <c r="AA100" s="2"/>
      <c r="AB100" s="276"/>
      <c r="AC100" s="2"/>
      <c r="AD100" s="378"/>
      <c r="AE100" s="379"/>
      <c r="AF100" s="379"/>
      <c r="AG100" s="379"/>
      <c r="AH100" s="379"/>
      <c r="AI100" s="379"/>
      <c r="AJ100" s="380"/>
      <c r="AK100" s="2"/>
      <c r="AL100" s="2"/>
      <c r="AM100" s="2"/>
      <c r="AN100" s="2"/>
      <c r="AO100" s="2"/>
      <c r="AP100" s="2"/>
      <c r="AQ100" s="2"/>
      <c r="AR100" s="3"/>
      <c r="AT100" s="181">
        <f t="shared" si="1"/>
        <v>45</v>
      </c>
    </row>
    <row r="101" spans="1:46" ht="15" customHeight="1">
      <c r="A101" s="226">
        <f t="shared" si="0"/>
        <v>0</v>
      </c>
      <c r="B101" s="22"/>
      <c r="C101" s="2"/>
      <c r="D101" s="229"/>
      <c r="E101" s="2"/>
      <c r="F101" s="371"/>
      <c r="G101" s="371"/>
      <c r="H101" s="371"/>
      <c r="I101" s="2"/>
      <c r="J101" s="234"/>
      <c r="K101" s="2"/>
      <c r="L101" s="235"/>
      <c r="M101" s="2"/>
      <c r="N101" s="375"/>
      <c r="O101" s="376"/>
      <c r="P101" s="376"/>
      <c r="Q101" s="377"/>
      <c r="R101" s="2"/>
      <c r="S101" s="372"/>
      <c r="T101" s="373"/>
      <c r="U101" s="374"/>
      <c r="V101" s="2"/>
      <c r="W101" s="372"/>
      <c r="X101" s="373"/>
      <c r="Y101" s="373"/>
      <c r="Z101" s="374"/>
      <c r="AA101" s="2"/>
      <c r="AB101" s="276"/>
      <c r="AC101" s="2"/>
      <c r="AD101" s="378"/>
      <c r="AE101" s="379"/>
      <c r="AF101" s="379"/>
      <c r="AG101" s="379"/>
      <c r="AH101" s="379"/>
      <c r="AI101" s="379"/>
      <c r="AJ101" s="380"/>
      <c r="AK101" s="2"/>
      <c r="AL101" s="2"/>
      <c r="AM101" s="2"/>
      <c r="AN101" s="2"/>
      <c r="AO101" s="2"/>
      <c r="AP101" s="2"/>
      <c r="AQ101" s="2"/>
      <c r="AR101" s="3"/>
      <c r="AT101" s="181">
        <f t="shared" si="1"/>
        <v>46</v>
      </c>
    </row>
    <row r="102" spans="1:46" ht="15" customHeight="1">
      <c r="A102" s="226">
        <f t="shared" si="0"/>
        <v>0</v>
      </c>
      <c r="B102" s="22"/>
      <c r="C102" s="2"/>
      <c r="D102" s="229"/>
      <c r="E102" s="2"/>
      <c r="F102" s="371"/>
      <c r="G102" s="371"/>
      <c r="H102" s="371"/>
      <c r="I102" s="2"/>
      <c r="J102" s="234"/>
      <c r="K102" s="2"/>
      <c r="L102" s="235"/>
      <c r="M102" s="2"/>
      <c r="N102" s="375"/>
      <c r="O102" s="376"/>
      <c r="P102" s="376"/>
      <c r="Q102" s="377"/>
      <c r="R102" s="2"/>
      <c r="S102" s="372"/>
      <c r="T102" s="373"/>
      <c r="U102" s="374"/>
      <c r="V102" s="2"/>
      <c r="W102" s="372"/>
      <c r="X102" s="373"/>
      <c r="Y102" s="373"/>
      <c r="Z102" s="374"/>
      <c r="AA102" s="2"/>
      <c r="AB102" s="276"/>
      <c r="AC102" s="2"/>
      <c r="AD102" s="378"/>
      <c r="AE102" s="379"/>
      <c r="AF102" s="379"/>
      <c r="AG102" s="379"/>
      <c r="AH102" s="379"/>
      <c r="AI102" s="379"/>
      <c r="AJ102" s="380"/>
      <c r="AK102" s="2"/>
      <c r="AL102" s="2"/>
      <c r="AM102" s="2"/>
      <c r="AN102" s="2"/>
      <c r="AO102" s="2"/>
      <c r="AP102" s="2"/>
      <c r="AQ102" s="2"/>
      <c r="AR102" s="3"/>
      <c r="AT102" s="181">
        <f t="shared" si="1"/>
        <v>47</v>
      </c>
    </row>
    <row r="103" spans="1:46" ht="15" customHeight="1">
      <c r="A103" s="226">
        <f t="shared" si="0"/>
        <v>0</v>
      </c>
      <c r="B103" s="22"/>
      <c r="C103" s="2"/>
      <c r="D103" s="229"/>
      <c r="E103" s="2"/>
      <c r="F103" s="371"/>
      <c r="G103" s="371"/>
      <c r="H103" s="371"/>
      <c r="I103" s="2"/>
      <c r="J103" s="234"/>
      <c r="K103" s="2"/>
      <c r="L103" s="235"/>
      <c r="M103" s="2"/>
      <c r="N103" s="375"/>
      <c r="O103" s="376"/>
      <c r="P103" s="376"/>
      <c r="Q103" s="377"/>
      <c r="R103" s="2"/>
      <c r="S103" s="372"/>
      <c r="T103" s="373"/>
      <c r="U103" s="374"/>
      <c r="V103" s="2"/>
      <c r="W103" s="372"/>
      <c r="X103" s="373"/>
      <c r="Y103" s="373"/>
      <c r="Z103" s="374"/>
      <c r="AA103" s="2"/>
      <c r="AB103" s="276"/>
      <c r="AC103" s="2"/>
      <c r="AD103" s="378"/>
      <c r="AE103" s="379"/>
      <c r="AF103" s="379"/>
      <c r="AG103" s="379"/>
      <c r="AH103" s="379"/>
      <c r="AI103" s="379"/>
      <c r="AJ103" s="380"/>
      <c r="AK103" s="2"/>
      <c r="AL103" s="2"/>
      <c r="AM103" s="2"/>
      <c r="AN103" s="2"/>
      <c r="AO103" s="2"/>
      <c r="AP103" s="2"/>
      <c r="AQ103" s="2"/>
      <c r="AR103" s="3"/>
      <c r="AT103" s="181">
        <f t="shared" si="1"/>
        <v>48</v>
      </c>
    </row>
    <row r="104" spans="1:46" ht="15" customHeight="1">
      <c r="A104" s="226">
        <f t="shared" si="0"/>
        <v>0</v>
      </c>
      <c r="B104" s="22"/>
      <c r="C104" s="2"/>
      <c r="D104" s="229"/>
      <c r="E104" s="2"/>
      <c r="F104" s="371"/>
      <c r="G104" s="371"/>
      <c r="H104" s="371"/>
      <c r="I104" s="2"/>
      <c r="J104" s="234"/>
      <c r="K104" s="2"/>
      <c r="L104" s="235"/>
      <c r="M104" s="2"/>
      <c r="N104" s="375"/>
      <c r="O104" s="376"/>
      <c r="P104" s="376"/>
      <c r="Q104" s="377"/>
      <c r="R104" s="2"/>
      <c r="S104" s="372"/>
      <c r="T104" s="373"/>
      <c r="U104" s="374"/>
      <c r="V104" s="2"/>
      <c r="W104" s="372"/>
      <c r="X104" s="373"/>
      <c r="Y104" s="373"/>
      <c r="Z104" s="374"/>
      <c r="AA104" s="2"/>
      <c r="AB104" s="276"/>
      <c r="AC104" s="2"/>
      <c r="AD104" s="378"/>
      <c r="AE104" s="379"/>
      <c r="AF104" s="379"/>
      <c r="AG104" s="379"/>
      <c r="AH104" s="379"/>
      <c r="AI104" s="379"/>
      <c r="AJ104" s="380"/>
      <c r="AK104" s="2"/>
      <c r="AL104" s="2"/>
      <c r="AM104" s="2"/>
      <c r="AN104" s="2"/>
      <c r="AO104" s="2"/>
      <c r="AP104" s="2"/>
      <c r="AQ104" s="2"/>
      <c r="AR104" s="3"/>
      <c r="AT104" s="181">
        <f t="shared" si="1"/>
        <v>49</v>
      </c>
    </row>
    <row r="105" spans="1:46" ht="15" customHeight="1">
      <c r="A105" s="226">
        <f t="shared" si="0"/>
        <v>0</v>
      </c>
      <c r="B105" s="22"/>
      <c r="C105" s="2"/>
      <c r="D105" s="229"/>
      <c r="E105" s="2"/>
      <c r="F105" s="371"/>
      <c r="G105" s="371"/>
      <c r="H105" s="371"/>
      <c r="I105" s="2"/>
      <c r="J105" s="234"/>
      <c r="K105" s="2"/>
      <c r="L105" s="235"/>
      <c r="M105" s="2"/>
      <c r="N105" s="375"/>
      <c r="O105" s="376"/>
      <c r="P105" s="376"/>
      <c r="Q105" s="377"/>
      <c r="R105" s="2"/>
      <c r="S105" s="372"/>
      <c r="T105" s="373"/>
      <c r="U105" s="374"/>
      <c r="V105" s="2"/>
      <c r="W105" s="372"/>
      <c r="X105" s="373"/>
      <c r="Y105" s="373"/>
      <c r="Z105" s="374"/>
      <c r="AA105" s="2"/>
      <c r="AB105" s="276"/>
      <c r="AC105" s="2"/>
      <c r="AD105" s="378"/>
      <c r="AE105" s="379"/>
      <c r="AF105" s="379"/>
      <c r="AG105" s="379"/>
      <c r="AH105" s="379"/>
      <c r="AI105" s="379"/>
      <c r="AJ105" s="380"/>
      <c r="AK105" s="2"/>
      <c r="AL105" s="2"/>
      <c r="AM105" s="2"/>
      <c r="AN105" s="2"/>
      <c r="AO105" s="2"/>
      <c r="AP105" s="2"/>
      <c r="AQ105" s="2"/>
      <c r="AR105" s="3"/>
      <c r="AT105" s="181">
        <f t="shared" si="1"/>
        <v>50</v>
      </c>
    </row>
    <row r="106" spans="1:46" ht="15" customHeight="1">
      <c r="A106" s="226">
        <f t="shared" si="0"/>
        <v>0</v>
      </c>
      <c r="B106" s="22"/>
      <c r="C106" s="2"/>
      <c r="D106" s="229"/>
      <c r="E106" s="2"/>
      <c r="F106" s="371"/>
      <c r="G106" s="371"/>
      <c r="H106" s="371"/>
      <c r="I106" s="2"/>
      <c r="J106" s="234"/>
      <c r="K106" s="2"/>
      <c r="L106" s="235"/>
      <c r="M106" s="2"/>
      <c r="N106" s="375"/>
      <c r="O106" s="376"/>
      <c r="P106" s="376"/>
      <c r="Q106" s="377"/>
      <c r="R106" s="2"/>
      <c r="S106" s="372"/>
      <c r="T106" s="373"/>
      <c r="U106" s="374"/>
      <c r="V106" s="2"/>
      <c r="W106" s="372"/>
      <c r="X106" s="373"/>
      <c r="Y106" s="373"/>
      <c r="Z106" s="374"/>
      <c r="AA106" s="2"/>
      <c r="AB106" s="276"/>
      <c r="AC106" s="2"/>
      <c r="AD106" s="378"/>
      <c r="AE106" s="379"/>
      <c r="AF106" s="379"/>
      <c r="AG106" s="379"/>
      <c r="AH106" s="379"/>
      <c r="AI106" s="379"/>
      <c r="AJ106" s="380"/>
      <c r="AK106" s="2"/>
      <c r="AL106" s="2"/>
      <c r="AM106" s="2"/>
      <c r="AN106" s="2"/>
      <c r="AO106" s="2"/>
      <c r="AP106" s="2"/>
      <c r="AQ106" s="2"/>
      <c r="AR106" s="3"/>
      <c r="AT106" s="181">
        <f t="shared" si="1"/>
        <v>51</v>
      </c>
    </row>
    <row r="107" spans="1:46" ht="15" customHeight="1">
      <c r="A107" s="226">
        <f t="shared" si="0"/>
        <v>0</v>
      </c>
      <c r="B107" s="22"/>
      <c r="C107" s="2"/>
      <c r="D107" s="229"/>
      <c r="E107" s="2"/>
      <c r="F107" s="371"/>
      <c r="G107" s="371"/>
      <c r="H107" s="371"/>
      <c r="I107" s="2"/>
      <c r="J107" s="234"/>
      <c r="K107" s="2"/>
      <c r="L107" s="235"/>
      <c r="M107" s="2"/>
      <c r="N107" s="375"/>
      <c r="O107" s="376"/>
      <c r="P107" s="376"/>
      <c r="Q107" s="377"/>
      <c r="R107" s="2"/>
      <c r="S107" s="372"/>
      <c r="T107" s="373"/>
      <c r="U107" s="374"/>
      <c r="V107" s="2"/>
      <c r="W107" s="372"/>
      <c r="X107" s="373"/>
      <c r="Y107" s="373"/>
      <c r="Z107" s="374"/>
      <c r="AA107" s="2"/>
      <c r="AB107" s="276"/>
      <c r="AC107" s="2"/>
      <c r="AD107" s="378"/>
      <c r="AE107" s="379"/>
      <c r="AF107" s="379"/>
      <c r="AG107" s="379"/>
      <c r="AH107" s="379"/>
      <c r="AI107" s="379"/>
      <c r="AJ107" s="380"/>
      <c r="AK107" s="2"/>
      <c r="AL107" s="2"/>
      <c r="AM107" s="2"/>
      <c r="AN107" s="2"/>
      <c r="AO107" s="2"/>
      <c r="AP107" s="2"/>
      <c r="AQ107" s="2"/>
      <c r="AR107" s="3"/>
      <c r="AT107" s="181">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1">
        <f t="shared" si="1"/>
        <v>53</v>
      </c>
    </row>
    <row r="109" spans="1:46" ht="15.75">
      <c r="B109" s="22"/>
      <c r="C109" s="310" t="s">
        <v>728</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2"/>
      <c r="AR109" s="160"/>
    </row>
    <row r="110" spans="1:46" ht="3.95" customHeight="1">
      <c r="B110" s="22"/>
      <c r="C110" s="2"/>
      <c r="D110" s="2"/>
      <c r="E110" s="2"/>
      <c r="F110" s="2"/>
      <c r="G110" s="2"/>
      <c r="H110" s="139"/>
      <c r="I110" s="2"/>
      <c r="J110" s="139"/>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07" t="s">
        <v>722</v>
      </c>
      <c r="E111" s="308"/>
      <c r="F111" s="309"/>
      <c r="G111" s="99"/>
      <c r="H111" s="437" t="s">
        <v>1713</v>
      </c>
      <c r="I111" s="438"/>
      <c r="J111" s="439"/>
      <c r="K111" s="96"/>
      <c r="L111" s="307" t="s">
        <v>1717</v>
      </c>
      <c r="M111" s="308"/>
      <c r="N111" s="308"/>
      <c r="O111" s="308"/>
      <c r="P111" s="308"/>
      <c r="Q111" s="308"/>
      <c r="R111" s="308"/>
      <c r="S111" s="308"/>
      <c r="T111" s="308"/>
      <c r="U111" s="309"/>
      <c r="V111" s="92"/>
      <c r="W111" s="306" t="s">
        <v>1714</v>
      </c>
      <c r="X111" s="306"/>
      <c r="Y111" s="306"/>
      <c r="Z111" s="306"/>
      <c r="AA111" s="306"/>
      <c r="AB111" s="306"/>
      <c r="AC111" s="306"/>
      <c r="AD111" s="306"/>
      <c r="AE111" s="306"/>
      <c r="AF111" s="306"/>
      <c r="AG111" s="306"/>
      <c r="AH111" s="306"/>
      <c r="AI111" s="306"/>
      <c r="AJ111" s="306"/>
      <c r="AK111" s="24"/>
      <c r="AL111" s="2"/>
      <c r="AM111" s="2"/>
      <c r="AN111" s="24"/>
      <c r="AO111" s="24"/>
      <c r="AP111" s="24"/>
      <c r="AQ111" s="24"/>
      <c r="AR111" s="167"/>
    </row>
    <row r="112" spans="1:46" ht="3.95" customHeight="1">
      <c r="B112" s="22"/>
      <c r="C112" s="2"/>
      <c r="D112" s="277"/>
      <c r="E112" s="277"/>
      <c r="F112" s="277"/>
      <c r="G112" s="277"/>
      <c r="H112" s="277"/>
      <c r="I112" s="20"/>
      <c r="J112" s="278"/>
      <c r="K112" s="20"/>
      <c r="L112" s="20"/>
      <c r="M112" s="20"/>
      <c r="N112" s="278"/>
      <c r="O112" s="278"/>
      <c r="P112" s="278"/>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69" t="str">
        <f>IF(IF(ISNA(VLOOKUP(AT56,$A$56:$U$107,6,0)),"",VLOOKUP(AT56,$A$56:$Q$107,6,0))="","",IF(ISNA(VLOOKUP(AT56,$A$56:$U$107,6,0)),"",VLOOKUP(AT56,$A$56:$Q$107,6,0)))</f>
        <v/>
      </c>
      <c r="E113" s="369"/>
      <c r="F113" s="369"/>
      <c r="G113" s="14"/>
      <c r="H113" s="381" t="str">
        <f>IF(IF(ISNA(VLOOKUP(AT56,$A$56:$U$107,10,0)),"",VLOOKUP(AT56,$A$56:$Q$107,10,0))="","",IF(ISNA(VLOOKUP(AT56,$A$56:$U$107,10,0)),"",VLOOKUP(AT56,$A$56:$Q$107,10,0)))</f>
        <v/>
      </c>
      <c r="I113" s="381"/>
      <c r="J113" s="381"/>
      <c r="K113" s="177"/>
      <c r="L113" s="371"/>
      <c r="M113" s="371"/>
      <c r="N113" s="371"/>
      <c r="O113" s="371"/>
      <c r="P113" s="371"/>
      <c r="Q113" s="371"/>
      <c r="R113" s="371"/>
      <c r="S113" s="371"/>
      <c r="T113" s="371"/>
      <c r="U113" s="371"/>
      <c r="V113" s="278"/>
      <c r="W113" s="372"/>
      <c r="X113" s="373"/>
      <c r="Y113" s="373"/>
      <c r="Z113" s="373"/>
      <c r="AA113" s="373"/>
      <c r="AB113" s="373"/>
      <c r="AC113" s="373"/>
      <c r="AD113" s="373"/>
      <c r="AE113" s="373"/>
      <c r="AF113" s="373"/>
      <c r="AG113" s="373"/>
      <c r="AH113" s="373"/>
      <c r="AI113" s="373"/>
      <c r="AJ113" s="374"/>
      <c r="AK113" s="2"/>
      <c r="AL113" s="2"/>
      <c r="AM113" s="2"/>
      <c r="AN113" s="2"/>
      <c r="AO113" s="2"/>
      <c r="AP113" s="2"/>
      <c r="AQ113" s="2"/>
      <c r="AR113" s="3"/>
    </row>
    <row r="114" spans="2:44">
      <c r="B114" s="22"/>
      <c r="C114" s="3"/>
      <c r="D114" s="369" t="str">
        <f t="shared" ref="D114:D130" si="2">IF(IF(ISNA(VLOOKUP(AT57,$A$56:$U$107,6,0)),"",VLOOKUP(AT57,$A$56:$Q$107,6,0))="","",IF(ISNA(VLOOKUP(AT57,$A$56:$U$107,6,0)),"",VLOOKUP(AT57,$A$56:$Q$107,6,0)))</f>
        <v/>
      </c>
      <c r="E114" s="369"/>
      <c r="F114" s="369"/>
      <c r="G114" s="14"/>
      <c r="H114" s="381" t="str">
        <f t="shared" ref="H114:H130" si="3">IF(IF(ISNA(VLOOKUP(AT57,$A$56:$U$107,10,0)),"",VLOOKUP(AT57,$A$56:$Q$107,10,0))="","",IF(ISNA(VLOOKUP(AT57,$A$56:$U$107,10,0)),"",VLOOKUP(AT57,$A$56:$Q$107,10,0)))</f>
        <v/>
      </c>
      <c r="I114" s="381"/>
      <c r="J114" s="381"/>
      <c r="K114" s="177"/>
      <c r="L114" s="371"/>
      <c r="M114" s="371"/>
      <c r="N114" s="371"/>
      <c r="O114" s="371"/>
      <c r="P114" s="371"/>
      <c r="Q114" s="371"/>
      <c r="R114" s="371"/>
      <c r="S114" s="371"/>
      <c r="T114" s="371"/>
      <c r="U114" s="371"/>
      <c r="V114" s="278"/>
      <c r="W114" s="372"/>
      <c r="X114" s="373"/>
      <c r="Y114" s="373"/>
      <c r="Z114" s="373"/>
      <c r="AA114" s="373"/>
      <c r="AB114" s="373"/>
      <c r="AC114" s="373"/>
      <c r="AD114" s="373"/>
      <c r="AE114" s="373"/>
      <c r="AF114" s="373"/>
      <c r="AG114" s="373"/>
      <c r="AH114" s="373"/>
      <c r="AI114" s="373"/>
      <c r="AJ114" s="374"/>
      <c r="AK114" s="2"/>
      <c r="AL114" s="2"/>
      <c r="AM114" s="2"/>
      <c r="AN114" s="2"/>
      <c r="AO114" s="2"/>
      <c r="AP114" s="2"/>
      <c r="AQ114" s="2"/>
      <c r="AR114" s="3"/>
    </row>
    <row r="115" spans="2:44">
      <c r="B115" s="22"/>
      <c r="C115" s="2"/>
      <c r="D115" s="369" t="str">
        <f t="shared" si="2"/>
        <v/>
      </c>
      <c r="E115" s="369"/>
      <c r="F115" s="369"/>
      <c r="G115" s="14"/>
      <c r="H115" s="381" t="str">
        <f t="shared" si="3"/>
        <v/>
      </c>
      <c r="I115" s="381"/>
      <c r="J115" s="381"/>
      <c r="K115" s="177"/>
      <c r="L115" s="371"/>
      <c r="M115" s="371"/>
      <c r="N115" s="371"/>
      <c r="O115" s="371"/>
      <c r="P115" s="371"/>
      <c r="Q115" s="371"/>
      <c r="R115" s="371"/>
      <c r="S115" s="371"/>
      <c r="T115" s="371"/>
      <c r="U115" s="371"/>
      <c r="V115" s="278"/>
      <c r="W115" s="372"/>
      <c r="X115" s="373"/>
      <c r="Y115" s="373"/>
      <c r="Z115" s="373"/>
      <c r="AA115" s="373"/>
      <c r="AB115" s="373"/>
      <c r="AC115" s="373"/>
      <c r="AD115" s="373"/>
      <c r="AE115" s="373"/>
      <c r="AF115" s="373"/>
      <c r="AG115" s="373"/>
      <c r="AH115" s="373"/>
      <c r="AI115" s="373"/>
      <c r="AJ115" s="374"/>
      <c r="AK115" s="2"/>
      <c r="AL115" s="2"/>
      <c r="AM115" s="2"/>
      <c r="AN115" s="2"/>
      <c r="AO115" s="2"/>
      <c r="AP115" s="2"/>
      <c r="AQ115" s="2"/>
      <c r="AR115" s="3"/>
    </row>
    <row r="116" spans="2:44">
      <c r="B116" s="22"/>
      <c r="C116" s="2"/>
      <c r="D116" s="369" t="str">
        <f t="shared" si="2"/>
        <v/>
      </c>
      <c r="E116" s="369"/>
      <c r="F116" s="369"/>
      <c r="G116" s="14"/>
      <c r="H116" s="381" t="str">
        <f t="shared" si="3"/>
        <v/>
      </c>
      <c r="I116" s="381"/>
      <c r="J116" s="381"/>
      <c r="K116" s="177"/>
      <c r="L116" s="371"/>
      <c r="M116" s="371"/>
      <c r="N116" s="371"/>
      <c r="O116" s="371"/>
      <c r="P116" s="371"/>
      <c r="Q116" s="371"/>
      <c r="R116" s="371"/>
      <c r="S116" s="371"/>
      <c r="T116" s="371"/>
      <c r="U116" s="371"/>
      <c r="V116" s="278"/>
      <c r="W116" s="372"/>
      <c r="X116" s="373"/>
      <c r="Y116" s="373"/>
      <c r="Z116" s="373"/>
      <c r="AA116" s="373"/>
      <c r="AB116" s="373"/>
      <c r="AC116" s="373"/>
      <c r="AD116" s="373"/>
      <c r="AE116" s="373"/>
      <c r="AF116" s="373"/>
      <c r="AG116" s="373"/>
      <c r="AH116" s="373"/>
      <c r="AI116" s="373"/>
      <c r="AJ116" s="374"/>
      <c r="AK116" s="2"/>
      <c r="AL116" s="2"/>
      <c r="AM116" s="2"/>
      <c r="AN116" s="2"/>
      <c r="AO116" s="2"/>
      <c r="AP116" s="2"/>
      <c r="AQ116" s="2"/>
      <c r="AR116" s="3"/>
    </row>
    <row r="117" spans="2:44">
      <c r="B117" s="22"/>
      <c r="C117" s="2"/>
      <c r="D117" s="369" t="str">
        <f t="shared" si="2"/>
        <v/>
      </c>
      <c r="E117" s="369"/>
      <c r="F117" s="369"/>
      <c r="G117" s="14"/>
      <c r="H117" s="381" t="str">
        <f t="shared" si="3"/>
        <v/>
      </c>
      <c r="I117" s="381"/>
      <c r="J117" s="381"/>
      <c r="K117" s="177"/>
      <c r="L117" s="371"/>
      <c r="M117" s="371"/>
      <c r="N117" s="371"/>
      <c r="O117" s="371"/>
      <c r="P117" s="371"/>
      <c r="Q117" s="371"/>
      <c r="R117" s="371"/>
      <c r="S117" s="371"/>
      <c r="T117" s="371"/>
      <c r="U117" s="371"/>
      <c r="V117" s="278"/>
      <c r="W117" s="372"/>
      <c r="X117" s="373"/>
      <c r="Y117" s="373"/>
      <c r="Z117" s="373"/>
      <c r="AA117" s="373"/>
      <c r="AB117" s="373"/>
      <c r="AC117" s="373"/>
      <c r="AD117" s="373"/>
      <c r="AE117" s="373"/>
      <c r="AF117" s="373"/>
      <c r="AG117" s="373"/>
      <c r="AH117" s="373"/>
      <c r="AI117" s="373"/>
      <c r="AJ117" s="374"/>
      <c r="AK117" s="2"/>
      <c r="AL117" s="2"/>
      <c r="AM117" s="2"/>
      <c r="AN117" s="2"/>
      <c r="AO117" s="2"/>
      <c r="AP117" s="2"/>
      <c r="AQ117" s="2"/>
      <c r="AR117" s="3"/>
    </row>
    <row r="118" spans="2:44">
      <c r="B118" s="22"/>
      <c r="C118" s="2"/>
      <c r="D118" s="369" t="str">
        <f t="shared" si="2"/>
        <v/>
      </c>
      <c r="E118" s="369"/>
      <c r="F118" s="369"/>
      <c r="G118" s="14"/>
      <c r="H118" s="381" t="str">
        <f t="shared" si="3"/>
        <v/>
      </c>
      <c r="I118" s="381"/>
      <c r="J118" s="381"/>
      <c r="K118" s="177"/>
      <c r="L118" s="371"/>
      <c r="M118" s="371"/>
      <c r="N118" s="371"/>
      <c r="O118" s="371"/>
      <c r="P118" s="371"/>
      <c r="Q118" s="371"/>
      <c r="R118" s="371"/>
      <c r="S118" s="371"/>
      <c r="T118" s="371"/>
      <c r="U118" s="371"/>
      <c r="V118" s="278"/>
      <c r="W118" s="372"/>
      <c r="X118" s="373"/>
      <c r="Y118" s="373"/>
      <c r="Z118" s="373"/>
      <c r="AA118" s="373"/>
      <c r="AB118" s="373"/>
      <c r="AC118" s="373"/>
      <c r="AD118" s="373"/>
      <c r="AE118" s="373"/>
      <c r="AF118" s="373"/>
      <c r="AG118" s="373"/>
      <c r="AH118" s="373"/>
      <c r="AI118" s="373"/>
      <c r="AJ118" s="374"/>
      <c r="AK118" s="2"/>
      <c r="AL118" s="2"/>
      <c r="AM118" s="2"/>
      <c r="AN118" s="2"/>
      <c r="AO118" s="2"/>
      <c r="AP118" s="2"/>
      <c r="AQ118" s="2"/>
      <c r="AR118" s="3"/>
    </row>
    <row r="119" spans="2:44">
      <c r="B119" s="22"/>
      <c r="C119" s="2"/>
      <c r="D119" s="369" t="str">
        <f t="shared" si="2"/>
        <v/>
      </c>
      <c r="E119" s="369"/>
      <c r="F119" s="369"/>
      <c r="G119" s="14"/>
      <c r="H119" s="381" t="str">
        <f t="shared" si="3"/>
        <v/>
      </c>
      <c r="I119" s="381"/>
      <c r="J119" s="381"/>
      <c r="K119" s="177"/>
      <c r="L119" s="371"/>
      <c r="M119" s="371"/>
      <c r="N119" s="371"/>
      <c r="O119" s="371"/>
      <c r="P119" s="371"/>
      <c r="Q119" s="371"/>
      <c r="R119" s="371"/>
      <c r="S119" s="371"/>
      <c r="T119" s="371"/>
      <c r="U119" s="371"/>
      <c r="V119" s="278"/>
      <c r="W119" s="372"/>
      <c r="X119" s="373"/>
      <c r="Y119" s="373"/>
      <c r="Z119" s="373"/>
      <c r="AA119" s="373"/>
      <c r="AB119" s="373"/>
      <c r="AC119" s="373"/>
      <c r="AD119" s="373"/>
      <c r="AE119" s="373"/>
      <c r="AF119" s="373"/>
      <c r="AG119" s="373"/>
      <c r="AH119" s="373"/>
      <c r="AI119" s="373"/>
      <c r="AJ119" s="374"/>
      <c r="AK119" s="2"/>
      <c r="AL119" s="2"/>
      <c r="AM119" s="2"/>
      <c r="AN119" s="2"/>
      <c r="AO119" s="2"/>
      <c r="AP119" s="2"/>
      <c r="AQ119" s="2"/>
      <c r="AR119" s="3"/>
    </row>
    <row r="120" spans="2:44">
      <c r="B120" s="22"/>
      <c r="C120" s="2"/>
      <c r="D120" s="369" t="str">
        <f t="shared" si="2"/>
        <v/>
      </c>
      <c r="E120" s="369"/>
      <c r="F120" s="369"/>
      <c r="G120" s="14"/>
      <c r="H120" s="381" t="str">
        <f t="shared" si="3"/>
        <v/>
      </c>
      <c r="I120" s="381"/>
      <c r="J120" s="381"/>
      <c r="K120" s="177"/>
      <c r="L120" s="371"/>
      <c r="M120" s="371"/>
      <c r="N120" s="371"/>
      <c r="O120" s="371"/>
      <c r="P120" s="371"/>
      <c r="Q120" s="371"/>
      <c r="R120" s="371"/>
      <c r="S120" s="371"/>
      <c r="T120" s="371"/>
      <c r="U120" s="371"/>
      <c r="V120" s="278"/>
      <c r="W120" s="372"/>
      <c r="X120" s="373"/>
      <c r="Y120" s="373"/>
      <c r="Z120" s="373"/>
      <c r="AA120" s="373"/>
      <c r="AB120" s="373"/>
      <c r="AC120" s="373"/>
      <c r="AD120" s="373"/>
      <c r="AE120" s="373"/>
      <c r="AF120" s="373"/>
      <c r="AG120" s="373"/>
      <c r="AH120" s="373"/>
      <c r="AI120" s="373"/>
      <c r="AJ120" s="374"/>
      <c r="AK120" s="2"/>
      <c r="AL120" s="2"/>
      <c r="AM120" s="2"/>
      <c r="AN120" s="2"/>
      <c r="AO120" s="2"/>
      <c r="AP120" s="2"/>
      <c r="AQ120" s="2"/>
      <c r="AR120" s="3"/>
    </row>
    <row r="121" spans="2:44">
      <c r="B121" s="22"/>
      <c r="C121" s="2"/>
      <c r="D121" s="369" t="str">
        <f t="shared" si="2"/>
        <v/>
      </c>
      <c r="E121" s="369"/>
      <c r="F121" s="369"/>
      <c r="G121" s="14"/>
      <c r="H121" s="381" t="str">
        <f t="shared" si="3"/>
        <v/>
      </c>
      <c r="I121" s="381"/>
      <c r="J121" s="381"/>
      <c r="K121" s="177"/>
      <c r="L121" s="371"/>
      <c r="M121" s="371"/>
      <c r="N121" s="371"/>
      <c r="O121" s="371"/>
      <c r="P121" s="371"/>
      <c r="Q121" s="371"/>
      <c r="R121" s="371"/>
      <c r="S121" s="371"/>
      <c r="T121" s="371"/>
      <c r="U121" s="371"/>
      <c r="V121" s="278"/>
      <c r="W121" s="372"/>
      <c r="X121" s="373"/>
      <c r="Y121" s="373"/>
      <c r="Z121" s="373"/>
      <c r="AA121" s="373"/>
      <c r="AB121" s="373"/>
      <c r="AC121" s="373"/>
      <c r="AD121" s="373"/>
      <c r="AE121" s="373"/>
      <c r="AF121" s="373"/>
      <c r="AG121" s="373"/>
      <c r="AH121" s="373"/>
      <c r="AI121" s="373"/>
      <c r="AJ121" s="374"/>
      <c r="AK121" s="2"/>
      <c r="AL121" s="2"/>
      <c r="AM121" s="2"/>
      <c r="AN121" s="2"/>
      <c r="AO121" s="2"/>
      <c r="AP121" s="2"/>
      <c r="AQ121" s="2"/>
      <c r="AR121" s="3"/>
    </row>
    <row r="122" spans="2:44">
      <c r="B122" s="22"/>
      <c r="C122" s="2"/>
      <c r="D122" s="369" t="str">
        <f t="shared" si="2"/>
        <v/>
      </c>
      <c r="E122" s="369"/>
      <c r="F122" s="369"/>
      <c r="G122" s="14"/>
      <c r="H122" s="381" t="str">
        <f t="shared" si="3"/>
        <v/>
      </c>
      <c r="I122" s="381"/>
      <c r="J122" s="381"/>
      <c r="K122" s="177"/>
      <c r="L122" s="371"/>
      <c r="M122" s="371"/>
      <c r="N122" s="371"/>
      <c r="O122" s="371"/>
      <c r="P122" s="371"/>
      <c r="Q122" s="371"/>
      <c r="R122" s="371"/>
      <c r="S122" s="371"/>
      <c r="T122" s="371"/>
      <c r="U122" s="371"/>
      <c r="V122" s="278"/>
      <c r="W122" s="372"/>
      <c r="X122" s="373"/>
      <c r="Y122" s="373"/>
      <c r="Z122" s="373"/>
      <c r="AA122" s="373"/>
      <c r="AB122" s="373"/>
      <c r="AC122" s="373"/>
      <c r="AD122" s="373"/>
      <c r="AE122" s="373"/>
      <c r="AF122" s="373"/>
      <c r="AG122" s="373"/>
      <c r="AH122" s="373"/>
      <c r="AI122" s="373"/>
      <c r="AJ122" s="374"/>
      <c r="AK122" s="2"/>
      <c r="AL122" s="2"/>
      <c r="AM122" s="2"/>
      <c r="AN122" s="2"/>
      <c r="AO122" s="2"/>
      <c r="AP122" s="2"/>
      <c r="AQ122" s="2"/>
      <c r="AR122" s="3"/>
    </row>
    <row r="123" spans="2:44">
      <c r="B123" s="22"/>
      <c r="C123" s="2"/>
      <c r="D123" s="369" t="str">
        <f t="shared" si="2"/>
        <v/>
      </c>
      <c r="E123" s="369"/>
      <c r="F123" s="369"/>
      <c r="G123" s="14"/>
      <c r="H123" s="381" t="str">
        <f t="shared" si="3"/>
        <v/>
      </c>
      <c r="I123" s="381"/>
      <c r="J123" s="381"/>
      <c r="K123" s="177"/>
      <c r="L123" s="371"/>
      <c r="M123" s="371"/>
      <c r="N123" s="371"/>
      <c r="O123" s="371"/>
      <c r="P123" s="371"/>
      <c r="Q123" s="371"/>
      <c r="R123" s="371"/>
      <c r="S123" s="371"/>
      <c r="T123" s="371"/>
      <c r="U123" s="371"/>
      <c r="V123" s="278"/>
      <c r="W123" s="372"/>
      <c r="X123" s="373"/>
      <c r="Y123" s="373"/>
      <c r="Z123" s="373"/>
      <c r="AA123" s="373"/>
      <c r="AB123" s="373"/>
      <c r="AC123" s="373"/>
      <c r="AD123" s="373"/>
      <c r="AE123" s="373"/>
      <c r="AF123" s="373"/>
      <c r="AG123" s="373"/>
      <c r="AH123" s="373"/>
      <c r="AI123" s="373"/>
      <c r="AJ123" s="374"/>
      <c r="AK123" s="2"/>
      <c r="AL123" s="2"/>
      <c r="AM123" s="2"/>
      <c r="AN123" s="2"/>
      <c r="AO123" s="2"/>
      <c r="AP123" s="2"/>
      <c r="AQ123" s="2"/>
      <c r="AR123" s="3"/>
    </row>
    <row r="124" spans="2:44">
      <c r="B124" s="22"/>
      <c r="C124" s="2"/>
      <c r="D124" s="369" t="str">
        <f t="shared" si="2"/>
        <v/>
      </c>
      <c r="E124" s="369"/>
      <c r="F124" s="369"/>
      <c r="G124" s="14"/>
      <c r="H124" s="381" t="str">
        <f t="shared" si="3"/>
        <v/>
      </c>
      <c r="I124" s="381"/>
      <c r="J124" s="381"/>
      <c r="K124" s="177"/>
      <c r="L124" s="371"/>
      <c r="M124" s="371"/>
      <c r="N124" s="371"/>
      <c r="O124" s="371"/>
      <c r="P124" s="371"/>
      <c r="Q124" s="371"/>
      <c r="R124" s="371"/>
      <c r="S124" s="371"/>
      <c r="T124" s="371"/>
      <c r="U124" s="371"/>
      <c r="V124" s="278"/>
      <c r="W124" s="372"/>
      <c r="X124" s="373"/>
      <c r="Y124" s="373"/>
      <c r="Z124" s="373"/>
      <c r="AA124" s="373"/>
      <c r="AB124" s="373"/>
      <c r="AC124" s="373"/>
      <c r="AD124" s="373"/>
      <c r="AE124" s="373"/>
      <c r="AF124" s="373"/>
      <c r="AG124" s="373"/>
      <c r="AH124" s="373"/>
      <c r="AI124" s="373"/>
      <c r="AJ124" s="374"/>
      <c r="AK124" s="2"/>
      <c r="AL124" s="2"/>
      <c r="AM124" s="2"/>
      <c r="AN124" s="2"/>
      <c r="AO124" s="2"/>
      <c r="AP124" s="2"/>
      <c r="AQ124" s="2"/>
      <c r="AR124" s="3"/>
    </row>
    <row r="125" spans="2:44">
      <c r="B125" s="22"/>
      <c r="C125" s="2"/>
      <c r="D125" s="369" t="str">
        <f t="shared" si="2"/>
        <v/>
      </c>
      <c r="E125" s="369"/>
      <c r="F125" s="369"/>
      <c r="G125" s="14"/>
      <c r="H125" s="381" t="str">
        <f t="shared" si="3"/>
        <v/>
      </c>
      <c r="I125" s="381"/>
      <c r="J125" s="381"/>
      <c r="K125" s="177"/>
      <c r="L125" s="371"/>
      <c r="M125" s="371"/>
      <c r="N125" s="371"/>
      <c r="O125" s="371"/>
      <c r="P125" s="371"/>
      <c r="Q125" s="371"/>
      <c r="R125" s="371"/>
      <c r="S125" s="371"/>
      <c r="T125" s="371"/>
      <c r="U125" s="371"/>
      <c r="V125" s="278"/>
      <c r="W125" s="372"/>
      <c r="X125" s="373"/>
      <c r="Y125" s="373"/>
      <c r="Z125" s="373"/>
      <c r="AA125" s="373"/>
      <c r="AB125" s="373"/>
      <c r="AC125" s="373"/>
      <c r="AD125" s="373"/>
      <c r="AE125" s="373"/>
      <c r="AF125" s="373"/>
      <c r="AG125" s="373"/>
      <c r="AH125" s="373"/>
      <c r="AI125" s="373"/>
      <c r="AJ125" s="374"/>
      <c r="AK125" s="2"/>
      <c r="AL125" s="2"/>
      <c r="AM125" s="2"/>
      <c r="AN125" s="2"/>
      <c r="AO125" s="2"/>
      <c r="AP125" s="2"/>
      <c r="AQ125" s="2"/>
      <c r="AR125" s="3"/>
    </row>
    <row r="126" spans="2:44">
      <c r="B126" s="22"/>
      <c r="C126" s="2"/>
      <c r="D126" s="369" t="str">
        <f t="shared" si="2"/>
        <v/>
      </c>
      <c r="E126" s="369"/>
      <c r="F126" s="369"/>
      <c r="G126" s="14"/>
      <c r="H126" s="381" t="str">
        <f t="shared" si="3"/>
        <v/>
      </c>
      <c r="I126" s="381"/>
      <c r="J126" s="381"/>
      <c r="K126" s="177"/>
      <c r="L126" s="371"/>
      <c r="M126" s="371"/>
      <c r="N126" s="371"/>
      <c r="O126" s="371"/>
      <c r="P126" s="371"/>
      <c r="Q126" s="371"/>
      <c r="R126" s="371"/>
      <c r="S126" s="371"/>
      <c r="T126" s="371"/>
      <c r="U126" s="371"/>
      <c r="V126" s="278"/>
      <c r="W126" s="372"/>
      <c r="X126" s="373"/>
      <c r="Y126" s="373"/>
      <c r="Z126" s="373"/>
      <c r="AA126" s="373"/>
      <c r="AB126" s="373"/>
      <c r="AC126" s="373"/>
      <c r="AD126" s="373"/>
      <c r="AE126" s="373"/>
      <c r="AF126" s="373"/>
      <c r="AG126" s="373"/>
      <c r="AH126" s="373"/>
      <c r="AI126" s="373"/>
      <c r="AJ126" s="374"/>
      <c r="AK126" s="2"/>
      <c r="AL126" s="2"/>
      <c r="AM126" s="2"/>
      <c r="AN126" s="2"/>
      <c r="AO126" s="2"/>
      <c r="AP126" s="2"/>
      <c r="AQ126" s="2"/>
      <c r="AR126" s="3"/>
    </row>
    <row r="127" spans="2:44">
      <c r="B127" s="22"/>
      <c r="C127" s="2"/>
      <c r="D127" s="369" t="str">
        <f t="shared" si="2"/>
        <v/>
      </c>
      <c r="E127" s="369"/>
      <c r="F127" s="369"/>
      <c r="G127" s="14"/>
      <c r="H127" s="381" t="str">
        <f t="shared" si="3"/>
        <v/>
      </c>
      <c r="I127" s="381"/>
      <c r="J127" s="381"/>
      <c r="K127" s="177"/>
      <c r="L127" s="371"/>
      <c r="M127" s="371"/>
      <c r="N127" s="371"/>
      <c r="O127" s="371"/>
      <c r="P127" s="371"/>
      <c r="Q127" s="371"/>
      <c r="R127" s="371"/>
      <c r="S127" s="371"/>
      <c r="T127" s="371"/>
      <c r="U127" s="371"/>
      <c r="V127" s="278"/>
      <c r="W127" s="372"/>
      <c r="X127" s="373"/>
      <c r="Y127" s="373"/>
      <c r="Z127" s="373"/>
      <c r="AA127" s="373"/>
      <c r="AB127" s="373"/>
      <c r="AC127" s="373"/>
      <c r="AD127" s="373"/>
      <c r="AE127" s="373"/>
      <c r="AF127" s="373"/>
      <c r="AG127" s="373"/>
      <c r="AH127" s="373"/>
      <c r="AI127" s="373"/>
      <c r="AJ127" s="374"/>
      <c r="AK127" s="2"/>
      <c r="AL127" s="2"/>
      <c r="AM127" s="2"/>
      <c r="AN127" s="2"/>
      <c r="AO127" s="2"/>
      <c r="AP127" s="2"/>
      <c r="AQ127" s="2"/>
      <c r="AR127" s="3"/>
    </row>
    <row r="128" spans="2:44">
      <c r="B128" s="22"/>
      <c r="C128" s="2"/>
      <c r="D128" s="369" t="str">
        <f t="shared" si="2"/>
        <v/>
      </c>
      <c r="E128" s="369"/>
      <c r="F128" s="369"/>
      <c r="G128" s="14"/>
      <c r="H128" s="381" t="str">
        <f t="shared" si="3"/>
        <v/>
      </c>
      <c r="I128" s="381"/>
      <c r="J128" s="381"/>
      <c r="K128" s="177"/>
      <c r="L128" s="371"/>
      <c r="M128" s="371"/>
      <c r="N128" s="371"/>
      <c r="O128" s="371"/>
      <c r="P128" s="371"/>
      <c r="Q128" s="371"/>
      <c r="R128" s="371"/>
      <c r="S128" s="371"/>
      <c r="T128" s="371"/>
      <c r="U128" s="371"/>
      <c r="V128" s="278"/>
      <c r="W128" s="372"/>
      <c r="X128" s="373"/>
      <c r="Y128" s="373"/>
      <c r="Z128" s="373"/>
      <c r="AA128" s="373"/>
      <c r="AB128" s="373"/>
      <c r="AC128" s="373"/>
      <c r="AD128" s="373"/>
      <c r="AE128" s="373"/>
      <c r="AF128" s="373"/>
      <c r="AG128" s="373"/>
      <c r="AH128" s="373"/>
      <c r="AI128" s="373"/>
      <c r="AJ128" s="374"/>
      <c r="AK128" s="2"/>
      <c r="AL128" s="2"/>
      <c r="AM128" s="2"/>
      <c r="AN128" s="2"/>
      <c r="AO128" s="2"/>
      <c r="AP128" s="2"/>
      <c r="AQ128" s="2"/>
      <c r="AR128" s="3"/>
    </row>
    <row r="129" spans="2:44">
      <c r="B129" s="22"/>
      <c r="C129" s="2"/>
      <c r="D129" s="369" t="str">
        <f t="shared" si="2"/>
        <v/>
      </c>
      <c r="E129" s="369"/>
      <c r="F129" s="369"/>
      <c r="G129" s="14"/>
      <c r="H129" s="381" t="str">
        <f t="shared" si="3"/>
        <v/>
      </c>
      <c r="I129" s="381"/>
      <c r="J129" s="381"/>
      <c r="K129" s="177"/>
      <c r="L129" s="371"/>
      <c r="M129" s="371"/>
      <c r="N129" s="371"/>
      <c r="O129" s="371"/>
      <c r="P129" s="371"/>
      <c r="Q129" s="371"/>
      <c r="R129" s="371"/>
      <c r="S129" s="371"/>
      <c r="T129" s="371"/>
      <c r="U129" s="371"/>
      <c r="V129" s="278"/>
      <c r="W129" s="372"/>
      <c r="X129" s="373"/>
      <c r="Y129" s="373"/>
      <c r="Z129" s="373"/>
      <c r="AA129" s="373"/>
      <c r="AB129" s="373"/>
      <c r="AC129" s="373"/>
      <c r="AD129" s="373"/>
      <c r="AE129" s="373"/>
      <c r="AF129" s="373"/>
      <c r="AG129" s="373"/>
      <c r="AH129" s="373"/>
      <c r="AI129" s="373"/>
      <c r="AJ129" s="374"/>
      <c r="AK129" s="2"/>
      <c r="AL129" s="2"/>
      <c r="AM129" s="2"/>
      <c r="AN129" s="2"/>
      <c r="AO129" s="2"/>
      <c r="AP129" s="2"/>
      <c r="AQ129" s="2"/>
      <c r="AR129" s="3"/>
    </row>
    <row r="130" spans="2:44">
      <c r="B130" s="22"/>
      <c r="C130" s="2"/>
      <c r="D130" s="369" t="str">
        <f t="shared" si="2"/>
        <v/>
      </c>
      <c r="E130" s="369"/>
      <c r="F130" s="369"/>
      <c r="G130" s="14"/>
      <c r="H130" s="381" t="str">
        <f t="shared" si="3"/>
        <v/>
      </c>
      <c r="I130" s="381"/>
      <c r="J130" s="381"/>
      <c r="K130" s="177"/>
      <c r="L130" s="371"/>
      <c r="M130" s="371"/>
      <c r="N130" s="371"/>
      <c r="O130" s="371"/>
      <c r="P130" s="371"/>
      <c r="Q130" s="371"/>
      <c r="R130" s="371"/>
      <c r="S130" s="371"/>
      <c r="T130" s="371"/>
      <c r="U130" s="371"/>
      <c r="V130" s="278"/>
      <c r="W130" s="372"/>
      <c r="X130" s="373"/>
      <c r="Y130" s="373"/>
      <c r="Z130" s="373"/>
      <c r="AA130" s="373"/>
      <c r="AB130" s="373"/>
      <c r="AC130" s="373"/>
      <c r="AD130" s="373"/>
      <c r="AE130" s="373"/>
      <c r="AF130" s="373"/>
      <c r="AG130" s="373"/>
      <c r="AH130" s="373"/>
      <c r="AI130" s="373"/>
      <c r="AJ130" s="374"/>
      <c r="AK130" s="2"/>
      <c r="AL130" s="2"/>
      <c r="AM130" s="2"/>
      <c r="AN130" s="2"/>
      <c r="AO130" s="2"/>
      <c r="AP130" s="2"/>
      <c r="AQ130" s="2"/>
      <c r="AR130" s="3"/>
    </row>
    <row r="131" spans="2:44" ht="17.25" customHeight="1">
      <c r="B131" s="22"/>
      <c r="C131" s="2"/>
      <c r="D131" s="277"/>
      <c r="E131" s="277"/>
      <c r="F131" s="277"/>
      <c r="G131" s="271"/>
      <c r="H131" s="278"/>
      <c r="I131" s="278"/>
      <c r="J131" s="278"/>
      <c r="K131" s="268"/>
      <c r="L131" s="271"/>
      <c r="M131" s="271"/>
      <c r="N131" s="271"/>
      <c r="O131" s="271"/>
      <c r="P131" s="271"/>
      <c r="Q131" s="271"/>
      <c r="R131" s="271"/>
      <c r="S131" s="271"/>
      <c r="T131" s="271"/>
      <c r="U131" s="271"/>
      <c r="V131" s="278"/>
      <c r="W131" s="271"/>
      <c r="X131" s="271"/>
      <c r="Y131" s="271"/>
      <c r="Z131" s="271"/>
      <c r="AA131" s="271"/>
      <c r="AB131" s="271"/>
      <c r="AC131" s="271"/>
      <c r="AD131" s="271"/>
      <c r="AE131" s="271"/>
      <c r="AF131" s="271"/>
      <c r="AG131" s="271"/>
      <c r="AH131" s="271"/>
      <c r="AI131" s="271"/>
      <c r="AJ131" s="271"/>
      <c r="AK131" s="2"/>
      <c r="AL131" s="2"/>
      <c r="AM131" s="2"/>
      <c r="AN131" s="2"/>
      <c r="AO131" s="2"/>
      <c r="AP131" s="2"/>
      <c r="AQ131" s="2"/>
      <c r="AR131" s="3"/>
    </row>
    <row r="132" spans="2:44" ht="15" customHeight="1">
      <c r="B132" s="22"/>
      <c r="C132" s="2"/>
      <c r="D132" s="277"/>
      <c r="E132" s="277"/>
      <c r="F132" s="277"/>
      <c r="G132" s="271"/>
      <c r="H132" s="278"/>
      <c r="I132" s="278"/>
      <c r="J132" s="278"/>
      <c r="K132" s="268"/>
      <c r="L132" s="271"/>
      <c r="M132" s="271"/>
      <c r="N132" s="271"/>
      <c r="O132" s="271"/>
      <c r="P132" s="271"/>
      <c r="Q132" s="271"/>
      <c r="R132" s="271"/>
      <c r="S132" s="271"/>
      <c r="T132" s="271"/>
      <c r="U132" s="271"/>
      <c r="V132" s="278"/>
      <c r="W132" s="271"/>
      <c r="X132" s="271"/>
      <c r="Y132" s="271"/>
      <c r="Z132" s="271"/>
      <c r="AA132" s="271"/>
      <c r="AB132" s="271"/>
      <c r="AC132" s="271"/>
      <c r="AD132" s="271"/>
      <c r="AE132" s="271"/>
      <c r="AF132" s="271"/>
      <c r="AG132" s="271"/>
      <c r="AH132" s="271"/>
      <c r="AI132" s="271"/>
      <c r="AJ132" s="271"/>
      <c r="AK132" s="2"/>
      <c r="AL132" s="2"/>
      <c r="AM132" s="2"/>
      <c r="AN132" s="2"/>
      <c r="AO132" s="2"/>
      <c r="AP132" s="2"/>
      <c r="AQ132" s="2"/>
      <c r="AR132" s="3"/>
    </row>
    <row r="133" spans="2:44">
      <c r="B133" s="22"/>
      <c r="C133" s="2"/>
      <c r="D133" s="369" t="str">
        <f t="shared" ref="D133:D154" si="4">IF(IF(ISNA(VLOOKUP(AT76,$A$56:$U$107,6,0)),"",VLOOKUP(AT76,$A$56:$Q$107,6,0))="","",IF(ISNA(VLOOKUP(AT76,$A$56:$U$107,6,0)),"",VLOOKUP(AT76,$A$56:$Q$107,6,0)))</f>
        <v/>
      </c>
      <c r="E133" s="369"/>
      <c r="F133" s="369"/>
      <c r="G133" s="14"/>
      <c r="H133" s="370" t="str">
        <f t="shared" ref="H133:H154" si="5">IF(IF(ISNA(VLOOKUP(AT76,$A$56:$U$107,10,0)),"",VLOOKUP(AT76,$A$56:$Q$107,10,0))="","",IF(ISNA(VLOOKUP(AT76,$A$56:$U$107,10,0)),"",VLOOKUP(AT76,$A$56:$Q$107,10,0)))</f>
        <v/>
      </c>
      <c r="I133" s="370"/>
      <c r="J133" s="370"/>
      <c r="K133" s="177"/>
      <c r="L133" s="371"/>
      <c r="M133" s="371"/>
      <c r="N133" s="371"/>
      <c r="O133" s="371"/>
      <c r="P133" s="371"/>
      <c r="Q133" s="371"/>
      <c r="R133" s="371"/>
      <c r="S133" s="371"/>
      <c r="T133" s="371"/>
      <c r="U133" s="371"/>
      <c r="V133" s="278"/>
      <c r="W133" s="372"/>
      <c r="X133" s="373"/>
      <c r="Y133" s="373"/>
      <c r="Z133" s="373"/>
      <c r="AA133" s="373"/>
      <c r="AB133" s="373"/>
      <c r="AC133" s="373"/>
      <c r="AD133" s="373"/>
      <c r="AE133" s="373"/>
      <c r="AF133" s="373"/>
      <c r="AG133" s="373"/>
      <c r="AH133" s="373"/>
      <c r="AI133" s="373"/>
      <c r="AJ133" s="374"/>
      <c r="AK133" s="2"/>
      <c r="AL133" s="2"/>
      <c r="AM133" s="2"/>
      <c r="AN133" s="2"/>
      <c r="AO133" s="2"/>
      <c r="AP133" s="2"/>
      <c r="AQ133" s="2"/>
      <c r="AR133" s="3"/>
    </row>
    <row r="134" spans="2:44">
      <c r="B134" s="22"/>
      <c r="C134" s="2"/>
      <c r="D134" s="369" t="str">
        <f t="shared" si="4"/>
        <v/>
      </c>
      <c r="E134" s="369"/>
      <c r="F134" s="369"/>
      <c r="G134" s="14"/>
      <c r="H134" s="370" t="str">
        <f t="shared" si="5"/>
        <v/>
      </c>
      <c r="I134" s="370"/>
      <c r="J134" s="370"/>
      <c r="K134" s="177"/>
      <c r="L134" s="371"/>
      <c r="M134" s="371"/>
      <c r="N134" s="371"/>
      <c r="O134" s="371"/>
      <c r="P134" s="371"/>
      <c r="Q134" s="371"/>
      <c r="R134" s="371"/>
      <c r="S134" s="371"/>
      <c r="T134" s="371"/>
      <c r="U134" s="371"/>
      <c r="V134" s="278"/>
      <c r="W134" s="371"/>
      <c r="X134" s="371"/>
      <c r="Y134" s="371"/>
      <c r="Z134" s="371"/>
      <c r="AA134" s="371"/>
      <c r="AB134" s="371"/>
      <c r="AC134" s="371"/>
      <c r="AD134" s="371"/>
      <c r="AE134" s="371"/>
      <c r="AF134" s="371"/>
      <c r="AG134" s="371"/>
      <c r="AH134" s="371"/>
      <c r="AI134" s="371"/>
      <c r="AJ134" s="371"/>
      <c r="AK134" s="2"/>
      <c r="AL134" s="2"/>
      <c r="AM134" s="2"/>
      <c r="AN134" s="2"/>
      <c r="AO134" s="2"/>
      <c r="AP134" s="2"/>
      <c r="AQ134" s="2"/>
      <c r="AR134" s="3"/>
    </row>
    <row r="135" spans="2:44">
      <c r="B135" s="22"/>
      <c r="C135" s="2"/>
      <c r="D135" s="369" t="str">
        <f t="shared" si="4"/>
        <v/>
      </c>
      <c r="E135" s="369"/>
      <c r="F135" s="369"/>
      <c r="G135" s="14"/>
      <c r="H135" s="370" t="str">
        <f t="shared" si="5"/>
        <v/>
      </c>
      <c r="I135" s="370"/>
      <c r="J135" s="370"/>
      <c r="K135" s="177"/>
      <c r="L135" s="371"/>
      <c r="M135" s="371"/>
      <c r="N135" s="371"/>
      <c r="O135" s="371"/>
      <c r="P135" s="371"/>
      <c r="Q135" s="371"/>
      <c r="R135" s="371"/>
      <c r="S135" s="371"/>
      <c r="T135" s="371"/>
      <c r="U135" s="371"/>
      <c r="V135" s="278"/>
      <c r="W135" s="372"/>
      <c r="X135" s="373"/>
      <c r="Y135" s="373"/>
      <c r="Z135" s="373"/>
      <c r="AA135" s="373"/>
      <c r="AB135" s="373"/>
      <c r="AC135" s="373"/>
      <c r="AD135" s="373"/>
      <c r="AE135" s="373"/>
      <c r="AF135" s="373"/>
      <c r="AG135" s="373"/>
      <c r="AH135" s="373"/>
      <c r="AI135" s="373"/>
      <c r="AJ135" s="374"/>
      <c r="AK135" s="2"/>
      <c r="AL135" s="2"/>
      <c r="AM135" s="2"/>
      <c r="AN135" s="2"/>
      <c r="AO135" s="2"/>
      <c r="AP135" s="2"/>
      <c r="AQ135" s="2"/>
      <c r="AR135" s="3"/>
    </row>
    <row r="136" spans="2:44" ht="15" customHeight="1">
      <c r="B136" s="22"/>
      <c r="C136" s="2"/>
      <c r="D136" s="369" t="str">
        <f t="shared" si="4"/>
        <v/>
      </c>
      <c r="E136" s="369"/>
      <c r="F136" s="369"/>
      <c r="G136" s="14"/>
      <c r="H136" s="370" t="str">
        <f t="shared" si="5"/>
        <v/>
      </c>
      <c r="I136" s="370"/>
      <c r="J136" s="370"/>
      <c r="K136" s="177"/>
      <c r="L136" s="371"/>
      <c r="M136" s="371"/>
      <c r="N136" s="371"/>
      <c r="O136" s="371"/>
      <c r="P136" s="371"/>
      <c r="Q136" s="371"/>
      <c r="R136" s="371"/>
      <c r="S136" s="371"/>
      <c r="T136" s="371"/>
      <c r="U136" s="371"/>
      <c r="V136" s="278"/>
      <c r="W136" s="371"/>
      <c r="X136" s="371"/>
      <c r="Y136" s="371"/>
      <c r="Z136" s="371"/>
      <c r="AA136" s="371"/>
      <c r="AB136" s="371"/>
      <c r="AC136" s="371"/>
      <c r="AD136" s="371"/>
      <c r="AE136" s="371"/>
      <c r="AF136" s="371"/>
      <c r="AG136" s="371"/>
      <c r="AH136" s="371"/>
      <c r="AI136" s="371"/>
      <c r="AJ136" s="371"/>
      <c r="AK136" s="2"/>
      <c r="AL136" s="2"/>
      <c r="AM136" s="2"/>
      <c r="AN136" s="2"/>
      <c r="AO136" s="2"/>
      <c r="AP136" s="2"/>
      <c r="AQ136" s="2"/>
      <c r="AR136" s="3"/>
    </row>
    <row r="137" spans="2:44" ht="15" customHeight="1">
      <c r="B137" s="22"/>
      <c r="C137" s="7"/>
      <c r="D137" s="369" t="str">
        <f t="shared" si="4"/>
        <v/>
      </c>
      <c r="E137" s="369"/>
      <c r="F137" s="369"/>
      <c r="G137" s="14"/>
      <c r="H137" s="370" t="str">
        <f t="shared" si="5"/>
        <v/>
      </c>
      <c r="I137" s="370"/>
      <c r="J137" s="370"/>
      <c r="K137" s="177"/>
      <c r="L137" s="371"/>
      <c r="M137" s="371"/>
      <c r="N137" s="371"/>
      <c r="O137" s="371"/>
      <c r="P137" s="371"/>
      <c r="Q137" s="371"/>
      <c r="R137" s="371"/>
      <c r="S137" s="371"/>
      <c r="T137" s="371"/>
      <c r="U137" s="371"/>
      <c r="V137" s="278"/>
      <c r="W137" s="372"/>
      <c r="X137" s="373"/>
      <c r="Y137" s="373"/>
      <c r="Z137" s="373"/>
      <c r="AA137" s="373"/>
      <c r="AB137" s="373"/>
      <c r="AC137" s="373"/>
      <c r="AD137" s="373"/>
      <c r="AE137" s="373"/>
      <c r="AF137" s="373"/>
      <c r="AG137" s="373"/>
      <c r="AH137" s="373"/>
      <c r="AI137" s="373"/>
      <c r="AJ137" s="374"/>
      <c r="AK137" s="7"/>
      <c r="AL137" s="7"/>
      <c r="AM137" s="7"/>
      <c r="AN137" s="7"/>
      <c r="AO137" s="7"/>
      <c r="AP137" s="7"/>
      <c r="AQ137" s="7"/>
      <c r="AR137" s="157"/>
    </row>
    <row r="138" spans="2:44">
      <c r="B138" s="22"/>
      <c r="C138" s="2"/>
      <c r="D138" s="369" t="str">
        <f t="shared" si="4"/>
        <v/>
      </c>
      <c r="E138" s="369"/>
      <c r="F138" s="369"/>
      <c r="G138" s="14"/>
      <c r="H138" s="370" t="str">
        <f t="shared" si="5"/>
        <v/>
      </c>
      <c r="I138" s="370"/>
      <c r="J138" s="370"/>
      <c r="K138" s="177"/>
      <c r="L138" s="371"/>
      <c r="M138" s="371"/>
      <c r="N138" s="371"/>
      <c r="O138" s="371"/>
      <c r="P138" s="371"/>
      <c r="Q138" s="371"/>
      <c r="R138" s="371"/>
      <c r="S138" s="371"/>
      <c r="T138" s="371"/>
      <c r="U138" s="371"/>
      <c r="V138" s="278"/>
      <c r="W138" s="371"/>
      <c r="X138" s="371"/>
      <c r="Y138" s="371"/>
      <c r="Z138" s="371"/>
      <c r="AA138" s="371"/>
      <c r="AB138" s="371"/>
      <c r="AC138" s="371"/>
      <c r="AD138" s="371"/>
      <c r="AE138" s="371"/>
      <c r="AF138" s="371"/>
      <c r="AG138" s="371"/>
      <c r="AH138" s="371"/>
      <c r="AI138" s="371"/>
      <c r="AJ138" s="371"/>
      <c r="AK138" s="2"/>
      <c r="AL138" s="2"/>
      <c r="AM138" s="2"/>
      <c r="AN138" s="2"/>
      <c r="AO138" s="2"/>
      <c r="AP138" s="2"/>
      <c r="AQ138" s="2"/>
      <c r="AR138" s="3"/>
    </row>
    <row r="139" spans="2:44">
      <c r="B139" s="22"/>
      <c r="C139" s="2"/>
      <c r="D139" s="369" t="str">
        <f t="shared" si="4"/>
        <v/>
      </c>
      <c r="E139" s="369"/>
      <c r="F139" s="369"/>
      <c r="G139" s="14"/>
      <c r="H139" s="370" t="str">
        <f t="shared" si="5"/>
        <v/>
      </c>
      <c r="I139" s="370"/>
      <c r="J139" s="370"/>
      <c r="K139" s="177"/>
      <c r="L139" s="371"/>
      <c r="M139" s="371"/>
      <c r="N139" s="371"/>
      <c r="O139" s="371"/>
      <c r="P139" s="371"/>
      <c r="Q139" s="371"/>
      <c r="R139" s="371"/>
      <c r="S139" s="371"/>
      <c r="T139" s="371"/>
      <c r="U139" s="371"/>
      <c r="V139" s="278"/>
      <c r="W139" s="372"/>
      <c r="X139" s="373"/>
      <c r="Y139" s="373"/>
      <c r="Z139" s="373"/>
      <c r="AA139" s="373"/>
      <c r="AB139" s="373"/>
      <c r="AC139" s="373"/>
      <c r="AD139" s="373"/>
      <c r="AE139" s="373"/>
      <c r="AF139" s="373"/>
      <c r="AG139" s="373"/>
      <c r="AH139" s="373"/>
      <c r="AI139" s="373"/>
      <c r="AJ139" s="374"/>
      <c r="AK139" s="2"/>
      <c r="AL139" s="2"/>
      <c r="AM139" s="2"/>
      <c r="AN139" s="2"/>
      <c r="AO139" s="2"/>
      <c r="AP139" s="2"/>
      <c r="AQ139" s="2"/>
      <c r="AR139" s="3"/>
    </row>
    <row r="140" spans="2:44">
      <c r="B140" s="22"/>
      <c r="C140" s="2"/>
      <c r="D140" s="369" t="str">
        <f t="shared" si="4"/>
        <v/>
      </c>
      <c r="E140" s="369"/>
      <c r="F140" s="369"/>
      <c r="G140" s="14"/>
      <c r="H140" s="370" t="str">
        <f t="shared" si="5"/>
        <v/>
      </c>
      <c r="I140" s="370"/>
      <c r="J140" s="370"/>
      <c r="K140" s="177"/>
      <c r="L140" s="371"/>
      <c r="M140" s="371"/>
      <c r="N140" s="371"/>
      <c r="O140" s="371"/>
      <c r="P140" s="371"/>
      <c r="Q140" s="371"/>
      <c r="R140" s="371"/>
      <c r="S140" s="371"/>
      <c r="T140" s="371"/>
      <c r="U140" s="371"/>
      <c r="V140" s="278"/>
      <c r="W140" s="372"/>
      <c r="X140" s="373"/>
      <c r="Y140" s="373"/>
      <c r="Z140" s="373"/>
      <c r="AA140" s="373"/>
      <c r="AB140" s="373"/>
      <c r="AC140" s="373"/>
      <c r="AD140" s="373"/>
      <c r="AE140" s="373"/>
      <c r="AF140" s="373"/>
      <c r="AG140" s="373"/>
      <c r="AH140" s="373"/>
      <c r="AI140" s="373"/>
      <c r="AJ140" s="374"/>
      <c r="AK140" s="2"/>
      <c r="AL140" s="2"/>
      <c r="AM140" s="2"/>
      <c r="AN140" s="2"/>
      <c r="AO140" s="2"/>
      <c r="AP140" s="2"/>
      <c r="AQ140" s="2"/>
      <c r="AR140" s="3"/>
    </row>
    <row r="141" spans="2:44">
      <c r="B141" s="22"/>
      <c r="C141" s="2"/>
      <c r="D141" s="369" t="str">
        <f t="shared" si="4"/>
        <v/>
      </c>
      <c r="E141" s="369"/>
      <c r="F141" s="369"/>
      <c r="G141" s="14"/>
      <c r="H141" s="370" t="str">
        <f t="shared" si="5"/>
        <v/>
      </c>
      <c r="I141" s="370"/>
      <c r="J141" s="370"/>
      <c r="K141" s="177"/>
      <c r="L141" s="371"/>
      <c r="M141" s="371"/>
      <c r="N141" s="371"/>
      <c r="O141" s="371"/>
      <c r="P141" s="371"/>
      <c r="Q141" s="371"/>
      <c r="R141" s="371"/>
      <c r="S141" s="371"/>
      <c r="T141" s="371"/>
      <c r="U141" s="371"/>
      <c r="V141" s="278"/>
      <c r="W141" s="372"/>
      <c r="X141" s="373"/>
      <c r="Y141" s="373"/>
      <c r="Z141" s="373"/>
      <c r="AA141" s="373"/>
      <c r="AB141" s="373"/>
      <c r="AC141" s="373"/>
      <c r="AD141" s="373"/>
      <c r="AE141" s="373"/>
      <c r="AF141" s="373"/>
      <c r="AG141" s="373"/>
      <c r="AH141" s="373"/>
      <c r="AI141" s="373"/>
      <c r="AJ141" s="374"/>
      <c r="AK141" s="2"/>
      <c r="AL141" s="2"/>
      <c r="AM141" s="2"/>
      <c r="AN141" s="2"/>
      <c r="AO141" s="2"/>
      <c r="AP141" s="2"/>
      <c r="AQ141" s="2"/>
      <c r="AR141" s="3"/>
    </row>
    <row r="142" spans="2:44">
      <c r="B142" s="22"/>
      <c r="C142" s="2"/>
      <c r="D142" s="369" t="str">
        <f t="shared" si="4"/>
        <v/>
      </c>
      <c r="E142" s="369"/>
      <c r="F142" s="369"/>
      <c r="G142" s="14"/>
      <c r="H142" s="370" t="str">
        <f t="shared" si="5"/>
        <v/>
      </c>
      <c r="I142" s="370"/>
      <c r="J142" s="370"/>
      <c r="K142" s="177"/>
      <c r="L142" s="371"/>
      <c r="M142" s="371"/>
      <c r="N142" s="371"/>
      <c r="O142" s="371"/>
      <c r="P142" s="371"/>
      <c r="Q142" s="371"/>
      <c r="R142" s="371"/>
      <c r="S142" s="371"/>
      <c r="T142" s="371"/>
      <c r="U142" s="371"/>
      <c r="V142" s="278"/>
      <c r="W142" s="372"/>
      <c r="X142" s="373"/>
      <c r="Y142" s="373"/>
      <c r="Z142" s="373"/>
      <c r="AA142" s="373"/>
      <c r="AB142" s="373"/>
      <c r="AC142" s="373"/>
      <c r="AD142" s="373"/>
      <c r="AE142" s="373"/>
      <c r="AF142" s="373"/>
      <c r="AG142" s="373"/>
      <c r="AH142" s="373"/>
      <c r="AI142" s="373"/>
      <c r="AJ142" s="374"/>
      <c r="AK142" s="2"/>
      <c r="AL142" s="2"/>
      <c r="AM142" s="2"/>
      <c r="AN142" s="2"/>
      <c r="AO142" s="2"/>
      <c r="AP142" s="2"/>
      <c r="AQ142" s="2"/>
      <c r="AR142" s="3"/>
    </row>
    <row r="143" spans="2:44">
      <c r="B143" s="22"/>
      <c r="C143" s="2"/>
      <c r="D143" s="369" t="str">
        <f t="shared" si="4"/>
        <v/>
      </c>
      <c r="E143" s="369"/>
      <c r="F143" s="369"/>
      <c r="G143" s="14"/>
      <c r="H143" s="370" t="str">
        <f t="shared" si="5"/>
        <v/>
      </c>
      <c r="I143" s="370"/>
      <c r="J143" s="370"/>
      <c r="K143" s="177"/>
      <c r="L143" s="371"/>
      <c r="M143" s="371"/>
      <c r="N143" s="371"/>
      <c r="O143" s="371"/>
      <c r="P143" s="371"/>
      <c r="Q143" s="371"/>
      <c r="R143" s="371"/>
      <c r="S143" s="371"/>
      <c r="T143" s="371"/>
      <c r="U143" s="371"/>
      <c r="V143" s="278"/>
      <c r="W143" s="372"/>
      <c r="X143" s="373"/>
      <c r="Y143" s="373"/>
      <c r="Z143" s="373"/>
      <c r="AA143" s="373"/>
      <c r="AB143" s="373"/>
      <c r="AC143" s="373"/>
      <c r="AD143" s="373"/>
      <c r="AE143" s="373"/>
      <c r="AF143" s="373"/>
      <c r="AG143" s="373"/>
      <c r="AH143" s="373"/>
      <c r="AI143" s="373"/>
      <c r="AJ143" s="374"/>
      <c r="AK143" s="2"/>
      <c r="AL143" s="2"/>
      <c r="AM143" s="2"/>
      <c r="AN143" s="2"/>
      <c r="AO143" s="2"/>
      <c r="AP143" s="2"/>
      <c r="AQ143" s="2"/>
      <c r="AR143" s="3"/>
    </row>
    <row r="144" spans="2:44">
      <c r="B144" s="22"/>
      <c r="C144" s="2"/>
      <c r="D144" s="369" t="str">
        <f t="shared" si="4"/>
        <v/>
      </c>
      <c r="E144" s="369"/>
      <c r="F144" s="369"/>
      <c r="G144" s="14"/>
      <c r="H144" s="370" t="str">
        <f t="shared" si="5"/>
        <v/>
      </c>
      <c r="I144" s="370"/>
      <c r="J144" s="370"/>
      <c r="K144" s="177"/>
      <c r="L144" s="371"/>
      <c r="M144" s="371"/>
      <c r="N144" s="371"/>
      <c r="O144" s="371"/>
      <c r="P144" s="371"/>
      <c r="Q144" s="371"/>
      <c r="R144" s="371"/>
      <c r="S144" s="371"/>
      <c r="T144" s="371"/>
      <c r="U144" s="371"/>
      <c r="V144" s="278"/>
      <c r="W144" s="372"/>
      <c r="X144" s="373"/>
      <c r="Y144" s="373"/>
      <c r="Z144" s="373"/>
      <c r="AA144" s="373"/>
      <c r="AB144" s="373"/>
      <c r="AC144" s="373"/>
      <c r="AD144" s="373"/>
      <c r="AE144" s="373"/>
      <c r="AF144" s="373"/>
      <c r="AG144" s="373"/>
      <c r="AH144" s="373"/>
      <c r="AI144" s="373"/>
      <c r="AJ144" s="374"/>
      <c r="AK144" s="2"/>
      <c r="AL144" s="2"/>
      <c r="AM144" s="2"/>
      <c r="AN144" s="2"/>
      <c r="AO144" s="2"/>
      <c r="AP144" s="2"/>
      <c r="AQ144" s="2"/>
      <c r="AR144" s="3"/>
    </row>
    <row r="145" spans="2:44">
      <c r="B145" s="22"/>
      <c r="C145" s="2"/>
      <c r="D145" s="369" t="str">
        <f t="shared" si="4"/>
        <v/>
      </c>
      <c r="E145" s="369"/>
      <c r="F145" s="369"/>
      <c r="G145" s="14"/>
      <c r="H145" s="370" t="str">
        <f t="shared" si="5"/>
        <v/>
      </c>
      <c r="I145" s="370"/>
      <c r="J145" s="370"/>
      <c r="K145" s="177"/>
      <c r="L145" s="371"/>
      <c r="M145" s="371"/>
      <c r="N145" s="371"/>
      <c r="O145" s="371"/>
      <c r="P145" s="371"/>
      <c r="Q145" s="371"/>
      <c r="R145" s="371"/>
      <c r="S145" s="371"/>
      <c r="T145" s="371"/>
      <c r="U145" s="371"/>
      <c r="V145" s="278"/>
      <c r="W145" s="372"/>
      <c r="X145" s="373"/>
      <c r="Y145" s="373"/>
      <c r="Z145" s="373"/>
      <c r="AA145" s="373"/>
      <c r="AB145" s="373"/>
      <c r="AC145" s="373"/>
      <c r="AD145" s="373"/>
      <c r="AE145" s="373"/>
      <c r="AF145" s="373"/>
      <c r="AG145" s="373"/>
      <c r="AH145" s="373"/>
      <c r="AI145" s="373"/>
      <c r="AJ145" s="374"/>
      <c r="AK145" s="2"/>
      <c r="AL145" s="2"/>
      <c r="AM145" s="2"/>
      <c r="AN145" s="2"/>
      <c r="AO145" s="2"/>
      <c r="AP145" s="2"/>
      <c r="AQ145" s="2"/>
      <c r="AR145" s="3"/>
    </row>
    <row r="146" spans="2:44">
      <c r="B146" s="22"/>
      <c r="C146" s="2"/>
      <c r="D146" s="369" t="str">
        <f t="shared" si="4"/>
        <v/>
      </c>
      <c r="E146" s="369"/>
      <c r="F146" s="369"/>
      <c r="G146" s="14"/>
      <c r="H146" s="370" t="str">
        <f t="shared" si="5"/>
        <v/>
      </c>
      <c r="I146" s="370"/>
      <c r="J146" s="370"/>
      <c r="K146" s="177"/>
      <c r="L146" s="371"/>
      <c r="M146" s="371"/>
      <c r="N146" s="371"/>
      <c r="O146" s="371"/>
      <c r="P146" s="371"/>
      <c r="Q146" s="371"/>
      <c r="R146" s="371"/>
      <c r="S146" s="371"/>
      <c r="T146" s="371"/>
      <c r="U146" s="371"/>
      <c r="V146" s="278"/>
      <c r="W146" s="372"/>
      <c r="X146" s="373"/>
      <c r="Y146" s="373"/>
      <c r="Z146" s="373"/>
      <c r="AA146" s="373"/>
      <c r="AB146" s="373"/>
      <c r="AC146" s="373"/>
      <c r="AD146" s="373"/>
      <c r="AE146" s="373"/>
      <c r="AF146" s="373"/>
      <c r="AG146" s="373"/>
      <c r="AH146" s="373"/>
      <c r="AI146" s="373"/>
      <c r="AJ146" s="374"/>
      <c r="AK146" s="2"/>
      <c r="AL146" s="2"/>
      <c r="AM146" s="2"/>
      <c r="AN146" s="2"/>
      <c r="AO146" s="2"/>
      <c r="AP146" s="2"/>
      <c r="AQ146" s="2"/>
      <c r="AR146" s="3"/>
    </row>
    <row r="147" spans="2:44">
      <c r="B147" s="22"/>
      <c r="C147" s="2"/>
      <c r="D147" s="369" t="str">
        <f t="shared" si="4"/>
        <v/>
      </c>
      <c r="E147" s="369"/>
      <c r="F147" s="369"/>
      <c r="G147" s="14"/>
      <c r="H147" s="370" t="str">
        <f t="shared" si="5"/>
        <v/>
      </c>
      <c r="I147" s="370"/>
      <c r="J147" s="370"/>
      <c r="K147" s="177"/>
      <c r="L147" s="371"/>
      <c r="M147" s="371"/>
      <c r="N147" s="371"/>
      <c r="O147" s="371"/>
      <c r="P147" s="371"/>
      <c r="Q147" s="371"/>
      <c r="R147" s="371"/>
      <c r="S147" s="371"/>
      <c r="T147" s="371"/>
      <c r="U147" s="371"/>
      <c r="V147" s="278"/>
      <c r="W147" s="372"/>
      <c r="X147" s="373"/>
      <c r="Y147" s="373"/>
      <c r="Z147" s="373"/>
      <c r="AA147" s="373"/>
      <c r="AB147" s="373"/>
      <c r="AC147" s="373"/>
      <c r="AD147" s="373"/>
      <c r="AE147" s="373"/>
      <c r="AF147" s="373"/>
      <c r="AG147" s="373"/>
      <c r="AH147" s="373"/>
      <c r="AI147" s="373"/>
      <c r="AJ147" s="374"/>
      <c r="AK147" s="2"/>
      <c r="AL147" s="2"/>
      <c r="AM147" s="2"/>
      <c r="AN147" s="2"/>
      <c r="AO147" s="2"/>
      <c r="AP147" s="2"/>
      <c r="AQ147" s="2"/>
      <c r="AR147" s="3"/>
    </row>
    <row r="148" spans="2:44">
      <c r="B148" s="22"/>
      <c r="C148" s="2"/>
      <c r="D148" s="369" t="str">
        <f t="shared" si="4"/>
        <v/>
      </c>
      <c r="E148" s="369"/>
      <c r="F148" s="369"/>
      <c r="G148" s="14"/>
      <c r="H148" s="370" t="str">
        <f t="shared" si="5"/>
        <v/>
      </c>
      <c r="I148" s="370"/>
      <c r="J148" s="370"/>
      <c r="K148" s="177"/>
      <c r="L148" s="371"/>
      <c r="M148" s="371"/>
      <c r="N148" s="371"/>
      <c r="O148" s="371"/>
      <c r="P148" s="371"/>
      <c r="Q148" s="371"/>
      <c r="R148" s="371"/>
      <c r="S148" s="371"/>
      <c r="T148" s="371"/>
      <c r="U148" s="371"/>
      <c r="V148" s="278"/>
      <c r="W148" s="372"/>
      <c r="X148" s="373"/>
      <c r="Y148" s="373"/>
      <c r="Z148" s="373"/>
      <c r="AA148" s="373"/>
      <c r="AB148" s="373"/>
      <c r="AC148" s="373"/>
      <c r="AD148" s="373"/>
      <c r="AE148" s="373"/>
      <c r="AF148" s="373"/>
      <c r="AG148" s="373"/>
      <c r="AH148" s="373"/>
      <c r="AI148" s="373"/>
      <c r="AJ148" s="374"/>
      <c r="AK148" s="2"/>
      <c r="AL148" s="2"/>
      <c r="AM148" s="2"/>
      <c r="AN148" s="2"/>
      <c r="AO148" s="2"/>
      <c r="AP148" s="2"/>
      <c r="AQ148" s="2"/>
      <c r="AR148" s="3"/>
    </row>
    <row r="149" spans="2:44">
      <c r="B149" s="22"/>
      <c r="C149" s="2"/>
      <c r="D149" s="369" t="str">
        <f t="shared" si="4"/>
        <v/>
      </c>
      <c r="E149" s="369"/>
      <c r="F149" s="369"/>
      <c r="G149" s="14"/>
      <c r="H149" s="370" t="str">
        <f t="shared" si="5"/>
        <v/>
      </c>
      <c r="I149" s="370"/>
      <c r="J149" s="370"/>
      <c r="K149" s="177"/>
      <c r="L149" s="371"/>
      <c r="M149" s="371"/>
      <c r="N149" s="371"/>
      <c r="O149" s="371"/>
      <c r="P149" s="371"/>
      <c r="Q149" s="371"/>
      <c r="R149" s="371"/>
      <c r="S149" s="371"/>
      <c r="T149" s="371"/>
      <c r="U149" s="371"/>
      <c r="V149" s="278"/>
      <c r="W149" s="372"/>
      <c r="X149" s="373"/>
      <c r="Y149" s="373"/>
      <c r="Z149" s="373"/>
      <c r="AA149" s="373"/>
      <c r="AB149" s="373"/>
      <c r="AC149" s="373"/>
      <c r="AD149" s="373"/>
      <c r="AE149" s="373"/>
      <c r="AF149" s="373"/>
      <c r="AG149" s="373"/>
      <c r="AH149" s="373"/>
      <c r="AI149" s="373"/>
      <c r="AJ149" s="374"/>
      <c r="AK149" s="2"/>
      <c r="AL149" s="2"/>
      <c r="AM149" s="2"/>
      <c r="AN149" s="2"/>
      <c r="AO149" s="2"/>
      <c r="AP149" s="2"/>
      <c r="AQ149" s="2"/>
      <c r="AR149" s="3"/>
    </row>
    <row r="150" spans="2:44">
      <c r="B150" s="22"/>
      <c r="C150" s="2"/>
      <c r="D150" s="369" t="str">
        <f t="shared" si="4"/>
        <v/>
      </c>
      <c r="E150" s="369"/>
      <c r="F150" s="369"/>
      <c r="G150" s="14"/>
      <c r="H150" s="370" t="str">
        <f t="shared" si="5"/>
        <v/>
      </c>
      <c r="I150" s="370"/>
      <c r="J150" s="370"/>
      <c r="K150" s="177"/>
      <c r="L150" s="371"/>
      <c r="M150" s="371"/>
      <c r="N150" s="371"/>
      <c r="O150" s="371"/>
      <c r="P150" s="371"/>
      <c r="Q150" s="371"/>
      <c r="R150" s="371"/>
      <c r="S150" s="371"/>
      <c r="T150" s="371"/>
      <c r="U150" s="371"/>
      <c r="V150" s="278"/>
      <c r="W150" s="372"/>
      <c r="X150" s="373"/>
      <c r="Y150" s="373"/>
      <c r="Z150" s="373"/>
      <c r="AA150" s="373"/>
      <c r="AB150" s="373"/>
      <c r="AC150" s="373"/>
      <c r="AD150" s="373"/>
      <c r="AE150" s="373"/>
      <c r="AF150" s="373"/>
      <c r="AG150" s="373"/>
      <c r="AH150" s="373"/>
      <c r="AI150" s="373"/>
      <c r="AJ150" s="374"/>
      <c r="AK150" s="2"/>
      <c r="AL150" s="2"/>
      <c r="AM150" s="2"/>
      <c r="AN150" s="2"/>
      <c r="AO150" s="2"/>
      <c r="AP150" s="2"/>
      <c r="AQ150" s="2"/>
      <c r="AR150" s="3"/>
    </row>
    <row r="151" spans="2:44">
      <c r="B151" s="22"/>
      <c r="C151" s="2"/>
      <c r="D151" s="369" t="str">
        <f t="shared" si="4"/>
        <v/>
      </c>
      <c r="E151" s="369"/>
      <c r="F151" s="369"/>
      <c r="G151" s="14"/>
      <c r="H151" s="370" t="str">
        <f t="shared" si="5"/>
        <v/>
      </c>
      <c r="I151" s="370"/>
      <c r="J151" s="370"/>
      <c r="K151" s="177"/>
      <c r="L151" s="371"/>
      <c r="M151" s="371"/>
      <c r="N151" s="371"/>
      <c r="O151" s="371"/>
      <c r="P151" s="371"/>
      <c r="Q151" s="371"/>
      <c r="R151" s="371"/>
      <c r="S151" s="371"/>
      <c r="T151" s="371"/>
      <c r="U151" s="371"/>
      <c r="V151" s="278"/>
      <c r="W151" s="372"/>
      <c r="X151" s="373"/>
      <c r="Y151" s="373"/>
      <c r="Z151" s="373"/>
      <c r="AA151" s="373"/>
      <c r="AB151" s="373"/>
      <c r="AC151" s="373"/>
      <c r="AD151" s="373"/>
      <c r="AE151" s="373"/>
      <c r="AF151" s="373"/>
      <c r="AG151" s="373"/>
      <c r="AH151" s="373"/>
      <c r="AI151" s="373"/>
      <c r="AJ151" s="374"/>
      <c r="AK151" s="2"/>
      <c r="AL151" s="2"/>
      <c r="AM151" s="2"/>
      <c r="AN151" s="2"/>
      <c r="AO151" s="2"/>
      <c r="AP151" s="2"/>
      <c r="AQ151" s="2"/>
      <c r="AR151" s="3"/>
    </row>
    <row r="152" spans="2:44">
      <c r="B152" s="22"/>
      <c r="C152" s="2"/>
      <c r="D152" s="369" t="str">
        <f t="shared" si="4"/>
        <v/>
      </c>
      <c r="E152" s="369"/>
      <c r="F152" s="369"/>
      <c r="G152" s="14"/>
      <c r="H152" s="370" t="str">
        <f t="shared" si="5"/>
        <v/>
      </c>
      <c r="I152" s="370"/>
      <c r="J152" s="370"/>
      <c r="K152" s="177"/>
      <c r="L152" s="371"/>
      <c r="M152" s="371"/>
      <c r="N152" s="371"/>
      <c r="O152" s="371"/>
      <c r="P152" s="371"/>
      <c r="Q152" s="371"/>
      <c r="R152" s="371"/>
      <c r="S152" s="371"/>
      <c r="T152" s="371"/>
      <c r="U152" s="371"/>
      <c r="V152" s="278"/>
      <c r="W152" s="372"/>
      <c r="X152" s="373"/>
      <c r="Y152" s="373"/>
      <c r="Z152" s="373"/>
      <c r="AA152" s="373"/>
      <c r="AB152" s="373"/>
      <c r="AC152" s="373"/>
      <c r="AD152" s="373"/>
      <c r="AE152" s="373"/>
      <c r="AF152" s="373"/>
      <c r="AG152" s="373"/>
      <c r="AH152" s="373"/>
      <c r="AI152" s="373"/>
      <c r="AJ152" s="374"/>
      <c r="AK152" s="2"/>
      <c r="AL152" s="2"/>
      <c r="AM152" s="2"/>
      <c r="AN152" s="2"/>
      <c r="AO152" s="2"/>
      <c r="AP152" s="2"/>
      <c r="AQ152" s="2"/>
      <c r="AR152" s="3"/>
    </row>
    <row r="153" spans="2:44">
      <c r="B153" s="22"/>
      <c r="C153" s="2"/>
      <c r="D153" s="369" t="str">
        <f t="shared" si="4"/>
        <v/>
      </c>
      <c r="E153" s="369"/>
      <c r="F153" s="369"/>
      <c r="G153" s="14"/>
      <c r="H153" s="370" t="str">
        <f t="shared" si="5"/>
        <v/>
      </c>
      <c r="I153" s="370"/>
      <c r="J153" s="370"/>
      <c r="K153" s="177"/>
      <c r="L153" s="371"/>
      <c r="M153" s="371"/>
      <c r="N153" s="371"/>
      <c r="O153" s="371"/>
      <c r="P153" s="371"/>
      <c r="Q153" s="371"/>
      <c r="R153" s="371"/>
      <c r="S153" s="371"/>
      <c r="T153" s="371"/>
      <c r="U153" s="371"/>
      <c r="V153" s="278"/>
      <c r="W153" s="372"/>
      <c r="X153" s="373"/>
      <c r="Y153" s="373"/>
      <c r="Z153" s="373"/>
      <c r="AA153" s="373"/>
      <c r="AB153" s="373"/>
      <c r="AC153" s="373"/>
      <c r="AD153" s="373"/>
      <c r="AE153" s="373"/>
      <c r="AF153" s="373"/>
      <c r="AG153" s="373"/>
      <c r="AH153" s="373"/>
      <c r="AI153" s="373"/>
      <c r="AJ153" s="374"/>
      <c r="AK153" s="2"/>
      <c r="AL153" s="2"/>
      <c r="AM153" s="2"/>
      <c r="AN153" s="2"/>
      <c r="AO153" s="2"/>
      <c r="AP153" s="2"/>
      <c r="AQ153" s="2"/>
      <c r="AR153" s="3"/>
    </row>
    <row r="154" spans="2:44">
      <c r="B154" s="22"/>
      <c r="C154" s="2"/>
      <c r="D154" s="369" t="str">
        <f t="shared" si="4"/>
        <v/>
      </c>
      <c r="E154" s="369"/>
      <c r="F154" s="369"/>
      <c r="G154" s="14"/>
      <c r="H154" s="370" t="str">
        <f t="shared" si="5"/>
        <v/>
      </c>
      <c r="I154" s="370"/>
      <c r="J154" s="370"/>
      <c r="K154" s="177"/>
      <c r="L154" s="371"/>
      <c r="M154" s="371"/>
      <c r="N154" s="371"/>
      <c r="O154" s="371"/>
      <c r="P154" s="371"/>
      <c r="Q154" s="371"/>
      <c r="R154" s="371"/>
      <c r="S154" s="371"/>
      <c r="T154" s="371"/>
      <c r="U154" s="371"/>
      <c r="V154" s="278"/>
      <c r="W154" s="372"/>
      <c r="X154" s="373"/>
      <c r="Y154" s="373"/>
      <c r="Z154" s="373"/>
      <c r="AA154" s="373"/>
      <c r="AB154" s="373"/>
      <c r="AC154" s="373"/>
      <c r="AD154" s="373"/>
      <c r="AE154" s="373"/>
      <c r="AF154" s="373"/>
      <c r="AG154" s="373"/>
      <c r="AH154" s="373"/>
      <c r="AI154" s="373"/>
      <c r="AJ154" s="374"/>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1900</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1901</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7"/>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8"/>
    </row>
  </sheetData>
  <sheetProtection password="C486" sheet="1" scenarios="1"/>
  <mergeCells count="475">
    <mergeCell ref="D154:F154"/>
    <mergeCell ref="H154:J154"/>
    <mergeCell ref="L154:U154"/>
    <mergeCell ref="W154:AJ154"/>
    <mergeCell ref="D152:F152"/>
    <mergeCell ref="H152:J152"/>
    <mergeCell ref="L152:U152"/>
    <mergeCell ref="W152:AJ152"/>
    <mergeCell ref="D153:F153"/>
    <mergeCell ref="H153:J153"/>
    <mergeCell ref="L153:U153"/>
    <mergeCell ref="W153:AJ153"/>
    <mergeCell ref="D148:F148"/>
    <mergeCell ref="H148:J148"/>
    <mergeCell ref="L148:U148"/>
    <mergeCell ref="W148:AJ148"/>
    <mergeCell ref="D149:F149"/>
    <mergeCell ref="H149:J149"/>
    <mergeCell ref="L149:U149"/>
    <mergeCell ref="W149:AJ149"/>
    <mergeCell ref="D150:F150"/>
    <mergeCell ref="H150:J150"/>
    <mergeCell ref="L150:U150"/>
    <mergeCell ref="W150:AJ150"/>
    <mergeCell ref="D142:F142"/>
    <mergeCell ref="H142:J142"/>
    <mergeCell ref="L142:U142"/>
    <mergeCell ref="W142:AJ142"/>
    <mergeCell ref="D151:F151"/>
    <mergeCell ref="H151:J151"/>
    <mergeCell ref="L151:U151"/>
    <mergeCell ref="W151:AJ151"/>
    <mergeCell ref="D144:F144"/>
    <mergeCell ref="H144:J144"/>
    <mergeCell ref="L144:U144"/>
    <mergeCell ref="W144:AJ144"/>
    <mergeCell ref="D145:F145"/>
    <mergeCell ref="H145:J145"/>
    <mergeCell ref="L145:U145"/>
    <mergeCell ref="W145:AJ145"/>
    <mergeCell ref="D146:F146"/>
    <mergeCell ref="H146:J146"/>
    <mergeCell ref="L146:U146"/>
    <mergeCell ref="W146:AJ146"/>
    <mergeCell ref="D147:F147"/>
    <mergeCell ref="H147:J147"/>
    <mergeCell ref="L147:U147"/>
    <mergeCell ref="W147:AJ147"/>
    <mergeCell ref="D139:F139"/>
    <mergeCell ref="H139:J139"/>
    <mergeCell ref="L139:U139"/>
    <mergeCell ref="W139:AJ139"/>
    <mergeCell ref="D140:F140"/>
    <mergeCell ref="H140:J140"/>
    <mergeCell ref="L140:U140"/>
    <mergeCell ref="W140:AJ140"/>
    <mergeCell ref="D141:F141"/>
    <mergeCell ref="H141:J141"/>
    <mergeCell ref="L141:U141"/>
    <mergeCell ref="W141:AJ141"/>
    <mergeCell ref="D133:F133"/>
    <mergeCell ref="H133:J133"/>
    <mergeCell ref="L133:U133"/>
    <mergeCell ref="W133:AJ133"/>
    <mergeCell ref="D134:F134"/>
    <mergeCell ref="H134:J134"/>
    <mergeCell ref="L134:U134"/>
    <mergeCell ref="W134:AJ134"/>
    <mergeCell ref="D143:F143"/>
    <mergeCell ref="H143:J143"/>
    <mergeCell ref="L143:U143"/>
    <mergeCell ref="W143:AJ143"/>
    <mergeCell ref="D136:F136"/>
    <mergeCell ref="H136:J136"/>
    <mergeCell ref="L136:U136"/>
    <mergeCell ref="W136:AJ136"/>
    <mergeCell ref="D137:F137"/>
    <mergeCell ref="H137:J137"/>
    <mergeCell ref="L137:U137"/>
    <mergeCell ref="W137:AJ137"/>
    <mergeCell ref="D138:F138"/>
    <mergeCell ref="H138:J138"/>
    <mergeCell ref="L138:U138"/>
    <mergeCell ref="W138:AJ138"/>
    <mergeCell ref="D135:F135"/>
    <mergeCell ref="H135:J135"/>
    <mergeCell ref="L135:U135"/>
    <mergeCell ref="W135:AJ135"/>
    <mergeCell ref="D126:F126"/>
    <mergeCell ref="H126:J126"/>
    <mergeCell ref="L126:U126"/>
    <mergeCell ref="W126:AJ126"/>
    <mergeCell ref="D127:F127"/>
    <mergeCell ref="H127:J127"/>
    <mergeCell ref="L127:U127"/>
    <mergeCell ref="W127:AJ127"/>
    <mergeCell ref="D128:F128"/>
    <mergeCell ref="H128:J128"/>
    <mergeCell ref="L128:U128"/>
    <mergeCell ref="W128:AJ128"/>
    <mergeCell ref="D129:F129"/>
    <mergeCell ref="H129:J129"/>
    <mergeCell ref="L129:U129"/>
    <mergeCell ref="W129:AJ129"/>
    <mergeCell ref="D130:F130"/>
    <mergeCell ref="H130:J130"/>
    <mergeCell ref="L130:U130"/>
    <mergeCell ref="W130:AJ130"/>
    <mergeCell ref="W122:AJ122"/>
    <mergeCell ref="D123:F123"/>
    <mergeCell ref="H123:J123"/>
    <mergeCell ref="L123:U123"/>
    <mergeCell ref="W123:AJ123"/>
    <mergeCell ref="D124:F124"/>
    <mergeCell ref="H124:J124"/>
    <mergeCell ref="L124:U124"/>
    <mergeCell ref="W124:AJ124"/>
    <mergeCell ref="W116:AJ116"/>
    <mergeCell ref="D125:F125"/>
    <mergeCell ref="H125:J125"/>
    <mergeCell ref="L125:U125"/>
    <mergeCell ref="W125:AJ125"/>
    <mergeCell ref="D118:F118"/>
    <mergeCell ref="H118:J118"/>
    <mergeCell ref="L118:U118"/>
    <mergeCell ref="W118:AJ118"/>
    <mergeCell ref="D119:F119"/>
    <mergeCell ref="H119:J119"/>
    <mergeCell ref="L119:U119"/>
    <mergeCell ref="W119:AJ119"/>
    <mergeCell ref="D120:F120"/>
    <mergeCell ref="H120:J120"/>
    <mergeCell ref="L120:U120"/>
    <mergeCell ref="W120:AJ120"/>
    <mergeCell ref="D121:F121"/>
    <mergeCell ref="H121:J121"/>
    <mergeCell ref="L121:U121"/>
    <mergeCell ref="W121:AJ121"/>
    <mergeCell ref="D122:F122"/>
    <mergeCell ref="H122:J122"/>
    <mergeCell ref="L122:U122"/>
    <mergeCell ref="D117:F117"/>
    <mergeCell ref="H117:J117"/>
    <mergeCell ref="L117:U117"/>
    <mergeCell ref="W117:AJ117"/>
    <mergeCell ref="C109:AQ109"/>
    <mergeCell ref="D111:F111"/>
    <mergeCell ref="H111:J111"/>
    <mergeCell ref="L111:U111"/>
    <mergeCell ref="W111:AJ111"/>
    <mergeCell ref="D113:F113"/>
    <mergeCell ref="H113:J113"/>
    <mergeCell ref="L113:U113"/>
    <mergeCell ref="W113:AJ113"/>
    <mergeCell ref="D114:F114"/>
    <mergeCell ref="H114:J114"/>
    <mergeCell ref="L114:U114"/>
    <mergeCell ref="W114:AJ114"/>
    <mergeCell ref="D115:F115"/>
    <mergeCell ref="H115:J115"/>
    <mergeCell ref="L115:U115"/>
    <mergeCell ref="W115:AJ115"/>
    <mergeCell ref="D116:F116"/>
    <mergeCell ref="H116:J116"/>
    <mergeCell ref="L116:U116"/>
    <mergeCell ref="F106:H106"/>
    <mergeCell ref="N106:Q106"/>
    <mergeCell ref="S106:U106"/>
    <mergeCell ref="W106:Z106"/>
    <mergeCell ref="AD106:AJ106"/>
    <mergeCell ref="F107:H107"/>
    <mergeCell ref="N107:Q107"/>
    <mergeCell ref="S107:U107"/>
    <mergeCell ref="W107:Z107"/>
    <mergeCell ref="AD107:AJ107"/>
    <mergeCell ref="F104:H104"/>
    <mergeCell ref="N104:Q104"/>
    <mergeCell ref="S104:U104"/>
    <mergeCell ref="W104:Z104"/>
    <mergeCell ref="AD104:AJ104"/>
    <mergeCell ref="F105:H105"/>
    <mergeCell ref="N105:Q105"/>
    <mergeCell ref="S105:U105"/>
    <mergeCell ref="W105:Z105"/>
    <mergeCell ref="AD105:AJ105"/>
    <mergeCell ref="F102:H102"/>
    <mergeCell ref="N102:Q102"/>
    <mergeCell ref="S102:U102"/>
    <mergeCell ref="W102:Z102"/>
    <mergeCell ref="AD102:AJ102"/>
    <mergeCell ref="F103:H103"/>
    <mergeCell ref="N103:Q103"/>
    <mergeCell ref="S103:U103"/>
    <mergeCell ref="W103:Z103"/>
    <mergeCell ref="AD103:AJ103"/>
    <mergeCell ref="F100:H100"/>
    <mergeCell ref="N100:Q100"/>
    <mergeCell ref="S100:U100"/>
    <mergeCell ref="W100:Z100"/>
    <mergeCell ref="AD100:AJ100"/>
    <mergeCell ref="F101:H101"/>
    <mergeCell ref="N101:Q101"/>
    <mergeCell ref="S101:U101"/>
    <mergeCell ref="W101:Z101"/>
    <mergeCell ref="AD101:AJ101"/>
    <mergeCell ref="F98:H98"/>
    <mergeCell ref="N98:Q98"/>
    <mergeCell ref="S98:U98"/>
    <mergeCell ref="W98:Z98"/>
    <mergeCell ref="AD98:AJ98"/>
    <mergeCell ref="F99:H99"/>
    <mergeCell ref="N99:Q99"/>
    <mergeCell ref="S99:U99"/>
    <mergeCell ref="W99:Z99"/>
    <mergeCell ref="AD99:AJ99"/>
    <mergeCell ref="F96:H96"/>
    <mergeCell ref="N96:Q96"/>
    <mergeCell ref="S96:U96"/>
    <mergeCell ref="W96:Z96"/>
    <mergeCell ref="AD96:AJ96"/>
    <mergeCell ref="F97:H97"/>
    <mergeCell ref="N97:Q97"/>
    <mergeCell ref="S97:U97"/>
    <mergeCell ref="W97:Z97"/>
    <mergeCell ref="AD97:AJ97"/>
    <mergeCell ref="F94:H94"/>
    <mergeCell ref="N94:Q94"/>
    <mergeCell ref="S94:U94"/>
    <mergeCell ref="W94:Z94"/>
    <mergeCell ref="AD94:AJ94"/>
    <mergeCell ref="F95:H95"/>
    <mergeCell ref="N95:Q95"/>
    <mergeCell ref="S95:U95"/>
    <mergeCell ref="W95:Z95"/>
    <mergeCell ref="AD95:AJ95"/>
    <mergeCell ref="F92:H92"/>
    <mergeCell ref="N92:Q92"/>
    <mergeCell ref="S92:U92"/>
    <mergeCell ref="W92:Z92"/>
    <mergeCell ref="AD92:AJ92"/>
    <mergeCell ref="F93:H93"/>
    <mergeCell ref="N93:Q93"/>
    <mergeCell ref="S93:U93"/>
    <mergeCell ref="W93:Z93"/>
    <mergeCell ref="AD93:AJ93"/>
    <mergeCell ref="F90:H90"/>
    <mergeCell ref="N90:Q90"/>
    <mergeCell ref="S90:U90"/>
    <mergeCell ref="W90:Z90"/>
    <mergeCell ref="AD90:AJ90"/>
    <mergeCell ref="F91:H91"/>
    <mergeCell ref="N91:Q91"/>
    <mergeCell ref="S91:U91"/>
    <mergeCell ref="W91:Z91"/>
    <mergeCell ref="AD91:AJ91"/>
    <mergeCell ref="F88:H88"/>
    <mergeCell ref="N88:Q88"/>
    <mergeCell ref="S88:U88"/>
    <mergeCell ref="W88:Z88"/>
    <mergeCell ref="AD88:AJ88"/>
    <mergeCell ref="F89:H89"/>
    <mergeCell ref="N89:Q89"/>
    <mergeCell ref="S89:U89"/>
    <mergeCell ref="W89:Z89"/>
    <mergeCell ref="AD89:AJ89"/>
    <mergeCell ref="F86:H86"/>
    <mergeCell ref="N86:Q86"/>
    <mergeCell ref="S86:U86"/>
    <mergeCell ref="W86:Z86"/>
    <mergeCell ref="AD86:AJ86"/>
    <mergeCell ref="F87:H87"/>
    <mergeCell ref="N87:Q87"/>
    <mergeCell ref="S87:U87"/>
    <mergeCell ref="W87:Z87"/>
    <mergeCell ref="AD87:AJ87"/>
    <mergeCell ref="F84:H84"/>
    <mergeCell ref="N84:Q84"/>
    <mergeCell ref="S84:U84"/>
    <mergeCell ref="W84:Z84"/>
    <mergeCell ref="AD84:AJ84"/>
    <mergeCell ref="F85:H85"/>
    <mergeCell ref="N85:Q85"/>
    <mergeCell ref="S85:U85"/>
    <mergeCell ref="W85:Z85"/>
    <mergeCell ref="AD85:AJ85"/>
    <mergeCell ref="F82:H82"/>
    <mergeCell ref="N82:Q82"/>
    <mergeCell ref="S82:U82"/>
    <mergeCell ref="W82:Z82"/>
    <mergeCell ref="AD82:AJ82"/>
    <mergeCell ref="F83:H83"/>
    <mergeCell ref="N83:Q83"/>
    <mergeCell ref="S83:U83"/>
    <mergeCell ref="W83:Z83"/>
    <mergeCell ref="AD83:AJ83"/>
    <mergeCell ref="F80:H80"/>
    <mergeCell ref="N80:Q80"/>
    <mergeCell ref="S80:U80"/>
    <mergeCell ref="W80:Z80"/>
    <mergeCell ref="AD80:AJ80"/>
    <mergeCell ref="F81:H81"/>
    <mergeCell ref="N81:Q81"/>
    <mergeCell ref="S81:U81"/>
    <mergeCell ref="W81:Z81"/>
    <mergeCell ref="AD81:AJ81"/>
    <mergeCell ref="F78:H78"/>
    <mergeCell ref="N78:Q78"/>
    <mergeCell ref="S78:U78"/>
    <mergeCell ref="W78:Z78"/>
    <mergeCell ref="AD78:AJ78"/>
    <mergeCell ref="F79:H79"/>
    <mergeCell ref="N79:Q79"/>
    <mergeCell ref="S79:U79"/>
    <mergeCell ref="W79:Z79"/>
    <mergeCell ref="AD79:AJ79"/>
    <mergeCell ref="F76:H76"/>
    <mergeCell ref="N76:Q76"/>
    <mergeCell ref="S76:U76"/>
    <mergeCell ref="W76:Z76"/>
    <mergeCell ref="AD76:AJ76"/>
    <mergeCell ref="F77:H77"/>
    <mergeCell ref="N77:Q77"/>
    <mergeCell ref="S77:U77"/>
    <mergeCell ref="W77:Z77"/>
    <mergeCell ref="AD77:AJ77"/>
    <mergeCell ref="F74:H74"/>
    <mergeCell ref="N74:Q74"/>
    <mergeCell ref="S74:U74"/>
    <mergeCell ref="W74:Z74"/>
    <mergeCell ref="AD74:AJ74"/>
    <mergeCell ref="F75:H75"/>
    <mergeCell ref="N75:Q75"/>
    <mergeCell ref="S75:U75"/>
    <mergeCell ref="W75:Z75"/>
    <mergeCell ref="AD75:AJ75"/>
    <mergeCell ref="F72:H72"/>
    <mergeCell ref="N72:Q72"/>
    <mergeCell ref="S72:U72"/>
    <mergeCell ref="W72:Z72"/>
    <mergeCell ref="AD72:AJ72"/>
    <mergeCell ref="F73:H73"/>
    <mergeCell ref="N73:Q73"/>
    <mergeCell ref="S73:U73"/>
    <mergeCell ref="W73:Z73"/>
    <mergeCell ref="AD73:AJ73"/>
    <mergeCell ref="F70:H70"/>
    <mergeCell ref="N70:Q70"/>
    <mergeCell ref="S70:U70"/>
    <mergeCell ref="W70:Z70"/>
    <mergeCell ref="AD70:AJ70"/>
    <mergeCell ref="F71:H71"/>
    <mergeCell ref="N71:Q71"/>
    <mergeCell ref="S71:U71"/>
    <mergeCell ref="W71:Z71"/>
    <mergeCell ref="AD71:AJ71"/>
    <mergeCell ref="F68:H68"/>
    <mergeCell ref="N68:Q68"/>
    <mergeCell ref="S68:U68"/>
    <mergeCell ref="W68:Z68"/>
    <mergeCell ref="AD68:AJ68"/>
    <mergeCell ref="F69:H69"/>
    <mergeCell ref="N69:Q69"/>
    <mergeCell ref="S69:U69"/>
    <mergeCell ref="W69:Z69"/>
    <mergeCell ref="AD69:AJ69"/>
    <mergeCell ref="F66:H66"/>
    <mergeCell ref="N66:Q66"/>
    <mergeCell ref="S66:U66"/>
    <mergeCell ref="W66:Z66"/>
    <mergeCell ref="AD66:AJ66"/>
    <mergeCell ref="F67:H67"/>
    <mergeCell ref="N67:Q67"/>
    <mergeCell ref="S67:U67"/>
    <mergeCell ref="W67:Z67"/>
    <mergeCell ref="AD67:AJ67"/>
    <mergeCell ref="F64:H64"/>
    <mergeCell ref="N64:Q64"/>
    <mergeCell ref="S64:U64"/>
    <mergeCell ref="W64:Z64"/>
    <mergeCell ref="AD64:AJ64"/>
    <mergeCell ref="F65:H65"/>
    <mergeCell ref="N65:Q65"/>
    <mergeCell ref="S65:U65"/>
    <mergeCell ref="W65:Z65"/>
    <mergeCell ref="AD65:AJ65"/>
    <mergeCell ref="F62:H62"/>
    <mergeCell ref="N62:Q62"/>
    <mergeCell ref="S62:U62"/>
    <mergeCell ref="W62:Z62"/>
    <mergeCell ref="AD62:AJ62"/>
    <mergeCell ref="F63:H63"/>
    <mergeCell ref="N63:Q63"/>
    <mergeCell ref="S63:U63"/>
    <mergeCell ref="W63:Z63"/>
    <mergeCell ref="AD63:AJ63"/>
    <mergeCell ref="F60:H60"/>
    <mergeCell ref="N60:Q60"/>
    <mergeCell ref="S60:U60"/>
    <mergeCell ref="W60:Z60"/>
    <mergeCell ref="AD60:AJ60"/>
    <mergeCell ref="F61:H61"/>
    <mergeCell ref="N61:Q61"/>
    <mergeCell ref="S61:U61"/>
    <mergeCell ref="W61:Z61"/>
    <mergeCell ref="AD61:AJ61"/>
    <mergeCell ref="F58:H58"/>
    <mergeCell ref="N58:Q58"/>
    <mergeCell ref="S58:U58"/>
    <mergeCell ref="W58:Z58"/>
    <mergeCell ref="AD58:AJ58"/>
    <mergeCell ref="F59:H59"/>
    <mergeCell ref="N59:Q59"/>
    <mergeCell ref="S59:U59"/>
    <mergeCell ref="W59:Z59"/>
    <mergeCell ref="AD59:AJ59"/>
    <mergeCell ref="F56:H56"/>
    <mergeCell ref="N56:Q56"/>
    <mergeCell ref="S56:U56"/>
    <mergeCell ref="W56:Z56"/>
    <mergeCell ref="AD56:AJ56"/>
    <mergeCell ref="F57:H57"/>
    <mergeCell ref="N57:Q57"/>
    <mergeCell ref="S57:U57"/>
    <mergeCell ref="W57:Z57"/>
    <mergeCell ref="AD57:AJ57"/>
    <mergeCell ref="D47:L47"/>
    <mergeCell ref="N47:R47"/>
    <mergeCell ref="U47:AD47"/>
    <mergeCell ref="AF47:AJ47"/>
    <mergeCell ref="U49:AD49"/>
    <mergeCell ref="AF49:AJ49"/>
    <mergeCell ref="C52:AQ52"/>
    <mergeCell ref="F54:H54"/>
    <mergeCell ref="N54:Q54"/>
    <mergeCell ref="S54:U54"/>
    <mergeCell ref="W54:Z54"/>
    <mergeCell ref="AD54:AJ54"/>
    <mergeCell ref="D45:L45"/>
    <mergeCell ref="N45:R45"/>
    <mergeCell ref="U45:AD45"/>
    <mergeCell ref="AF45:AJ45"/>
    <mergeCell ref="D11:F11"/>
    <mergeCell ref="H11:J11"/>
    <mergeCell ref="U11:Y11"/>
    <mergeCell ref="AA11:AJ11"/>
    <mergeCell ref="D13:F13"/>
    <mergeCell ref="H13:R13"/>
    <mergeCell ref="U13:AB13"/>
    <mergeCell ref="AD13:AJ13"/>
    <mergeCell ref="C15:AQ15"/>
    <mergeCell ref="D17:F17"/>
    <mergeCell ref="H17:N17"/>
    <mergeCell ref="P17:Z17"/>
    <mergeCell ref="AB17:AJ17"/>
    <mergeCell ref="C19:Q19"/>
    <mergeCell ref="S19:AQ19"/>
    <mergeCell ref="D21:AJ22"/>
    <mergeCell ref="C24:X24"/>
    <mergeCell ref="Y24:AQ24"/>
    <mergeCell ref="D26:AJ37"/>
    <mergeCell ref="C39:AQ39"/>
    <mergeCell ref="AG1:AR5"/>
    <mergeCell ref="B5:AF5"/>
    <mergeCell ref="C7:AQ7"/>
    <mergeCell ref="D9:F9"/>
    <mergeCell ref="H9:AB9"/>
    <mergeCell ref="AD9:AJ9"/>
    <mergeCell ref="D43:L43"/>
    <mergeCell ref="N43:R43"/>
    <mergeCell ref="U43:AD43"/>
    <mergeCell ref="AF43:AJ43"/>
    <mergeCell ref="D41:L41"/>
    <mergeCell ref="N41:R41"/>
    <mergeCell ref="U41:AD41"/>
    <mergeCell ref="AF41:AJ41"/>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legacyDrawing r:id="rId2"/>
</worksheet>
</file>

<file path=xl/worksheets/sheet9.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BA10" sqref="BA10"/>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6"/>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420" t="s">
        <v>1746</v>
      </c>
      <c r="AH1" s="421"/>
      <c r="AI1" s="421"/>
      <c r="AJ1" s="421"/>
      <c r="AK1" s="421"/>
      <c r="AL1" s="421"/>
      <c r="AM1" s="421"/>
      <c r="AN1" s="421"/>
      <c r="AO1" s="421"/>
      <c r="AP1" s="421"/>
      <c r="AQ1" s="421"/>
      <c r="AR1" s="422"/>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23"/>
      <c r="AH2" s="424"/>
      <c r="AI2" s="424"/>
      <c r="AJ2" s="424"/>
      <c r="AK2" s="424"/>
      <c r="AL2" s="424"/>
      <c r="AM2" s="424"/>
      <c r="AN2" s="424"/>
      <c r="AO2" s="424"/>
      <c r="AP2" s="424"/>
      <c r="AQ2" s="424"/>
      <c r="AR2" s="425"/>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23"/>
      <c r="AH3" s="424"/>
      <c r="AI3" s="424"/>
      <c r="AJ3" s="424"/>
      <c r="AK3" s="424"/>
      <c r="AL3" s="424"/>
      <c r="AM3" s="424"/>
      <c r="AN3" s="424"/>
      <c r="AO3" s="424"/>
      <c r="AP3" s="424"/>
      <c r="AQ3" s="424"/>
      <c r="AR3" s="425"/>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23"/>
      <c r="AH4" s="424"/>
      <c r="AI4" s="424"/>
      <c r="AJ4" s="424"/>
      <c r="AK4" s="424"/>
      <c r="AL4" s="424"/>
      <c r="AM4" s="424"/>
      <c r="AN4" s="424"/>
      <c r="AO4" s="424"/>
      <c r="AP4" s="424"/>
      <c r="AQ4" s="424"/>
      <c r="AR4" s="425"/>
    </row>
    <row r="5" spans="2:44" ht="24.95" customHeight="1" thickBot="1">
      <c r="B5" s="414" t="s">
        <v>1911</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26"/>
      <c r="AH5" s="427"/>
      <c r="AI5" s="427"/>
      <c r="AJ5" s="427"/>
      <c r="AK5" s="427"/>
      <c r="AL5" s="427"/>
      <c r="AM5" s="427"/>
      <c r="AN5" s="427"/>
      <c r="AO5" s="427"/>
      <c r="AP5" s="427"/>
      <c r="AQ5" s="427"/>
      <c r="AR5" s="428"/>
    </row>
    <row r="6" spans="2:44" ht="3.95" customHeight="1">
      <c r="B6" s="159"/>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0" t="s">
        <v>1725</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2"/>
      <c r="AR7" s="160"/>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416" t="s">
        <v>704</v>
      </c>
      <c r="E9" s="416"/>
      <c r="F9" s="416"/>
      <c r="G9" s="6" t="s">
        <v>1</v>
      </c>
      <c r="H9" s="300"/>
      <c r="I9" s="301"/>
      <c r="J9" s="301"/>
      <c r="K9" s="301"/>
      <c r="L9" s="301"/>
      <c r="M9" s="301"/>
      <c r="N9" s="301"/>
      <c r="O9" s="301"/>
      <c r="P9" s="301"/>
      <c r="Q9" s="301"/>
      <c r="R9" s="301"/>
      <c r="S9" s="301"/>
      <c r="T9" s="301"/>
      <c r="U9" s="301"/>
      <c r="V9" s="301"/>
      <c r="W9" s="301"/>
      <c r="X9" s="301"/>
      <c r="Y9" s="301"/>
      <c r="Z9" s="301"/>
      <c r="AA9" s="301"/>
      <c r="AB9" s="302"/>
      <c r="AC9" s="6" t="s">
        <v>1</v>
      </c>
      <c r="AD9" s="417" t="s">
        <v>1718</v>
      </c>
      <c r="AE9" s="418"/>
      <c r="AF9" s="418"/>
      <c r="AG9" s="418"/>
      <c r="AH9" s="418"/>
      <c r="AI9" s="418"/>
      <c r="AJ9" s="419"/>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7"/>
    </row>
    <row r="11" spans="2:44" ht="15" customHeight="1">
      <c r="B11" s="22"/>
      <c r="C11" s="2"/>
      <c r="D11" s="416" t="s">
        <v>705</v>
      </c>
      <c r="E11" s="416"/>
      <c r="F11" s="416"/>
      <c r="G11" s="6" t="s">
        <v>1</v>
      </c>
      <c r="H11" s="303"/>
      <c r="I11" s="303"/>
      <c r="J11" s="303"/>
      <c r="K11" s="7"/>
      <c r="L11" s="7"/>
      <c r="M11" s="7"/>
      <c r="N11" s="2"/>
      <c r="O11" s="2"/>
      <c r="P11" s="7"/>
      <c r="Q11" s="7"/>
      <c r="R11" s="92"/>
      <c r="S11" s="92"/>
      <c r="T11" s="274" t="s">
        <v>1710</v>
      </c>
      <c r="U11" s="307" t="s">
        <v>1728</v>
      </c>
      <c r="V11" s="308"/>
      <c r="W11" s="308"/>
      <c r="X11" s="308"/>
      <c r="Y11" s="309"/>
      <c r="Z11" s="6" t="s">
        <v>1</v>
      </c>
      <c r="AA11" s="300"/>
      <c r="AB11" s="301"/>
      <c r="AC11" s="301"/>
      <c r="AD11" s="301"/>
      <c r="AE11" s="301"/>
      <c r="AF11" s="301"/>
      <c r="AG11" s="301"/>
      <c r="AH11" s="301"/>
      <c r="AI11" s="301"/>
      <c r="AJ11" s="302"/>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416" t="s">
        <v>706</v>
      </c>
      <c r="E13" s="416"/>
      <c r="F13" s="416"/>
      <c r="G13" s="6" t="s">
        <v>1</v>
      </c>
      <c r="H13" s="300"/>
      <c r="I13" s="301"/>
      <c r="J13" s="301"/>
      <c r="K13" s="301"/>
      <c r="L13" s="301"/>
      <c r="M13" s="301"/>
      <c r="N13" s="301"/>
      <c r="O13" s="301"/>
      <c r="P13" s="301"/>
      <c r="Q13" s="301"/>
      <c r="R13" s="302"/>
      <c r="S13" s="92"/>
      <c r="T13" s="146"/>
      <c r="U13" s="328"/>
      <c r="V13" s="329"/>
      <c r="W13" s="329"/>
      <c r="X13" s="329"/>
      <c r="Y13" s="329"/>
      <c r="Z13" s="329"/>
      <c r="AA13" s="329"/>
      <c r="AB13" s="330"/>
      <c r="AC13" s="6" t="s">
        <v>1</v>
      </c>
      <c r="AD13" s="334" t="s">
        <v>1711</v>
      </c>
      <c r="AE13" s="335"/>
      <c r="AF13" s="335"/>
      <c r="AG13" s="335"/>
      <c r="AH13" s="335"/>
      <c r="AI13" s="335"/>
      <c r="AJ13" s="336"/>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1"/>
      <c r="C15" s="310" t="s">
        <v>644</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2"/>
      <c r="AR15" s="160"/>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07" t="s">
        <v>1743</v>
      </c>
      <c r="E17" s="308"/>
      <c r="F17" s="309"/>
      <c r="G17" s="6" t="s">
        <v>1</v>
      </c>
      <c r="H17" s="300"/>
      <c r="I17" s="301"/>
      <c r="J17" s="301"/>
      <c r="K17" s="301"/>
      <c r="L17" s="301"/>
      <c r="M17" s="301"/>
      <c r="N17" s="302"/>
      <c r="O17" s="92"/>
      <c r="P17" s="300"/>
      <c r="Q17" s="301"/>
      <c r="R17" s="301"/>
      <c r="S17" s="301"/>
      <c r="T17" s="301"/>
      <c r="U17" s="301"/>
      <c r="V17" s="301"/>
      <c r="W17" s="301"/>
      <c r="X17" s="301"/>
      <c r="Y17" s="301"/>
      <c r="Z17" s="302"/>
      <c r="AA17" s="92"/>
      <c r="AB17" s="300"/>
      <c r="AC17" s="301"/>
      <c r="AD17" s="301"/>
      <c r="AE17" s="301"/>
      <c r="AF17" s="301"/>
      <c r="AG17" s="301"/>
      <c r="AH17" s="301"/>
      <c r="AI17" s="301"/>
      <c r="AJ17" s="302"/>
      <c r="AK17" s="2"/>
      <c r="AL17" s="2"/>
      <c r="AM17" s="2"/>
      <c r="AN17" s="2"/>
      <c r="AO17" s="2"/>
      <c r="AP17" s="2"/>
      <c r="AQ17" s="2"/>
      <c r="AR17" s="3"/>
      <c r="AV17" s="158"/>
      <c r="AW17" s="158"/>
      <c r="AX17" s="158"/>
      <c r="AY17" s="158"/>
      <c r="AZ17" s="158"/>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8"/>
      <c r="AW18" s="158"/>
      <c r="AX18" s="158"/>
      <c r="AY18" s="158"/>
      <c r="AZ18" s="158"/>
    </row>
    <row r="19" spans="2:52" ht="17.100000000000001" customHeight="1">
      <c r="B19" s="22"/>
      <c r="C19" s="310" t="s">
        <v>1509</v>
      </c>
      <c r="D19" s="311"/>
      <c r="E19" s="311"/>
      <c r="F19" s="311"/>
      <c r="G19" s="311"/>
      <c r="H19" s="311"/>
      <c r="I19" s="311"/>
      <c r="J19" s="311"/>
      <c r="K19" s="311"/>
      <c r="L19" s="311"/>
      <c r="M19" s="311"/>
      <c r="N19" s="311"/>
      <c r="O19" s="311"/>
      <c r="P19" s="311"/>
      <c r="Q19" s="311"/>
      <c r="R19" s="117"/>
      <c r="S19" s="435" t="s">
        <v>1719</v>
      </c>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6"/>
      <c r="AR19" s="162"/>
      <c r="AS19" s="176"/>
      <c r="AT19" s="1" t="s">
        <v>1510</v>
      </c>
      <c r="AV19" s="158" t="s">
        <v>98</v>
      </c>
      <c r="AW19" s="158" t="s">
        <v>98</v>
      </c>
      <c r="AX19" s="158"/>
      <c r="AY19" s="158"/>
      <c r="AZ19" s="158"/>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8"/>
      <c r="AW20" s="158"/>
      <c r="AX20" s="158"/>
      <c r="AY20" s="158"/>
      <c r="AZ20" s="158"/>
    </row>
    <row r="21" spans="2:52" ht="15" customHeight="1">
      <c r="B21" s="22"/>
      <c r="C21" s="21"/>
      <c r="D21" s="408"/>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10"/>
      <c r="AK21" s="2"/>
      <c r="AL21" s="2"/>
      <c r="AM21" s="2"/>
      <c r="AN21" s="2"/>
      <c r="AO21" s="2"/>
      <c r="AP21" s="2"/>
      <c r="AQ21" s="2"/>
      <c r="AR21" s="3"/>
      <c r="AV21" s="158"/>
      <c r="AW21" s="158"/>
      <c r="AX21" s="158"/>
      <c r="AY21" s="158"/>
      <c r="AZ21" s="158"/>
    </row>
    <row r="22" spans="2:52" ht="15" customHeight="1">
      <c r="B22" s="22"/>
      <c r="C22" s="21"/>
      <c r="D22" s="411"/>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3"/>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0" t="s">
        <v>1727</v>
      </c>
      <c r="D24" s="311"/>
      <c r="E24" s="311"/>
      <c r="F24" s="311"/>
      <c r="G24" s="311"/>
      <c r="H24" s="311"/>
      <c r="I24" s="311"/>
      <c r="J24" s="311"/>
      <c r="K24" s="311"/>
      <c r="L24" s="311"/>
      <c r="M24" s="311"/>
      <c r="N24" s="311"/>
      <c r="O24" s="311"/>
      <c r="P24" s="311"/>
      <c r="Q24" s="311"/>
      <c r="R24" s="311"/>
      <c r="S24" s="311"/>
      <c r="T24" s="311"/>
      <c r="U24" s="311"/>
      <c r="V24" s="311"/>
      <c r="W24" s="311"/>
      <c r="X24" s="311"/>
      <c r="Y24" s="435" t="s">
        <v>1735</v>
      </c>
      <c r="Z24" s="435"/>
      <c r="AA24" s="435"/>
      <c r="AB24" s="435"/>
      <c r="AC24" s="435"/>
      <c r="AD24" s="435"/>
      <c r="AE24" s="435"/>
      <c r="AF24" s="435"/>
      <c r="AG24" s="435"/>
      <c r="AH24" s="435"/>
      <c r="AI24" s="435"/>
      <c r="AJ24" s="435"/>
      <c r="AK24" s="435"/>
      <c r="AL24" s="435"/>
      <c r="AM24" s="435"/>
      <c r="AN24" s="435"/>
      <c r="AO24" s="435"/>
      <c r="AP24" s="435"/>
      <c r="AQ24" s="436"/>
      <c r="AR24" s="162"/>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3"/>
      <c r="C26" s="21"/>
      <c r="D26" s="386"/>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8"/>
      <c r="AK26" s="2"/>
      <c r="AL26" s="2"/>
      <c r="AM26" s="2"/>
      <c r="AN26" s="2"/>
      <c r="AO26" s="2"/>
      <c r="AP26" s="2"/>
      <c r="AQ26" s="2"/>
      <c r="AR26" s="3"/>
    </row>
    <row r="27" spans="2:52" ht="15" customHeight="1">
      <c r="B27" s="163"/>
      <c r="C27" s="21"/>
      <c r="D27" s="389"/>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1"/>
      <c r="AK27" s="2"/>
      <c r="AL27" s="2"/>
      <c r="AM27" s="2"/>
      <c r="AN27" s="2"/>
      <c r="AO27" s="2"/>
      <c r="AP27" s="2"/>
      <c r="AQ27" s="2"/>
      <c r="AR27" s="3"/>
    </row>
    <row r="28" spans="2:52" ht="15" customHeight="1">
      <c r="B28" s="163"/>
      <c r="C28" s="21"/>
      <c r="D28" s="389"/>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1"/>
      <c r="AK28" s="2"/>
      <c r="AL28" s="2"/>
      <c r="AM28" s="2"/>
      <c r="AN28" s="2"/>
      <c r="AO28" s="2"/>
      <c r="AP28" s="2"/>
      <c r="AQ28" s="2"/>
      <c r="AR28" s="3"/>
    </row>
    <row r="29" spans="2:52" ht="15" customHeight="1">
      <c r="B29" s="163"/>
      <c r="C29" s="21"/>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1"/>
      <c r="AK29" s="2"/>
      <c r="AL29" s="2"/>
      <c r="AM29" s="2"/>
      <c r="AN29" s="2"/>
      <c r="AO29" s="2"/>
      <c r="AP29" s="2"/>
      <c r="AQ29" s="2"/>
      <c r="AR29" s="3"/>
    </row>
    <row r="30" spans="2:52" ht="15" customHeight="1">
      <c r="B30" s="163"/>
      <c r="C30" s="21"/>
      <c r="D30" s="389"/>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1"/>
      <c r="AK30" s="2"/>
      <c r="AL30" s="2"/>
      <c r="AM30" s="2"/>
      <c r="AN30" s="2"/>
      <c r="AO30" s="2"/>
      <c r="AP30" s="2"/>
      <c r="AQ30" s="2"/>
      <c r="AR30" s="3"/>
    </row>
    <row r="31" spans="2:52" ht="15" customHeight="1">
      <c r="B31" s="163"/>
      <c r="C31" s="21"/>
      <c r="D31" s="389"/>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1"/>
      <c r="AK31" s="2"/>
      <c r="AL31" s="2"/>
      <c r="AM31" s="2"/>
      <c r="AN31" s="2"/>
      <c r="AO31" s="2"/>
      <c r="AP31" s="2"/>
      <c r="AQ31" s="2"/>
      <c r="AR31" s="3"/>
    </row>
    <row r="32" spans="2:52" ht="15" customHeight="1">
      <c r="B32" s="163"/>
      <c r="C32" s="21"/>
      <c r="D32" s="389"/>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1"/>
      <c r="AK32" s="2"/>
      <c r="AL32" s="2"/>
      <c r="AM32" s="2"/>
      <c r="AN32" s="2"/>
      <c r="AO32" s="2"/>
      <c r="AP32" s="2"/>
      <c r="AQ32" s="2"/>
      <c r="AR32" s="3"/>
    </row>
    <row r="33" spans="2:44" ht="15" customHeight="1">
      <c r="B33" s="163"/>
      <c r="C33" s="21"/>
      <c r="D33" s="389"/>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1"/>
      <c r="AK33" s="2"/>
      <c r="AL33" s="2"/>
      <c r="AM33" s="2"/>
      <c r="AN33" s="2"/>
      <c r="AO33" s="2"/>
      <c r="AP33" s="2"/>
      <c r="AQ33" s="2"/>
      <c r="AR33" s="3"/>
    </row>
    <row r="34" spans="2:44" ht="15" customHeight="1">
      <c r="B34" s="163"/>
      <c r="C34" s="21"/>
      <c r="D34" s="389"/>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2"/>
      <c r="AL34" s="2"/>
      <c r="AM34" s="2"/>
      <c r="AN34" s="2"/>
      <c r="AO34" s="2"/>
      <c r="AP34" s="2"/>
      <c r="AQ34" s="2"/>
      <c r="AR34" s="3"/>
    </row>
    <row r="35" spans="2:44" ht="15" customHeight="1">
      <c r="B35" s="163"/>
      <c r="C35" s="21"/>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1"/>
      <c r="AK35" s="2"/>
      <c r="AL35" s="2"/>
      <c r="AM35" s="2"/>
      <c r="AN35" s="2"/>
      <c r="AO35" s="2"/>
      <c r="AP35" s="2"/>
      <c r="AQ35" s="2"/>
      <c r="AR35" s="3"/>
    </row>
    <row r="36" spans="2:44" ht="15" customHeight="1">
      <c r="B36" s="163"/>
      <c r="C36" s="21"/>
      <c r="D36" s="389"/>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1"/>
      <c r="AK36" s="2"/>
      <c r="AL36" s="2"/>
      <c r="AM36" s="2"/>
      <c r="AN36" s="2"/>
      <c r="AO36" s="2"/>
      <c r="AP36" s="2"/>
      <c r="AQ36" s="2"/>
      <c r="AR36" s="3"/>
    </row>
    <row r="37" spans="2:44" ht="15" customHeight="1">
      <c r="B37" s="163"/>
      <c r="C37" s="21"/>
      <c r="D37" s="392"/>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0" t="s">
        <v>1734</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2"/>
      <c r="AR39" s="164"/>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395" t="s">
        <v>1729</v>
      </c>
      <c r="E41" s="396"/>
      <c r="F41" s="396"/>
      <c r="G41" s="396"/>
      <c r="H41" s="396"/>
      <c r="I41" s="396"/>
      <c r="J41" s="396"/>
      <c r="K41" s="396"/>
      <c r="L41" s="397"/>
      <c r="M41" s="6" t="s">
        <v>1</v>
      </c>
      <c r="N41" s="342"/>
      <c r="O41" s="343"/>
      <c r="P41" s="343"/>
      <c r="Q41" s="343"/>
      <c r="R41" s="344"/>
      <c r="S41" s="92"/>
      <c r="T41" s="92" t="s">
        <v>718</v>
      </c>
      <c r="U41" s="395" t="s">
        <v>1733</v>
      </c>
      <c r="V41" s="396"/>
      <c r="W41" s="396"/>
      <c r="X41" s="396"/>
      <c r="Y41" s="396"/>
      <c r="Z41" s="396"/>
      <c r="AA41" s="396"/>
      <c r="AB41" s="396"/>
      <c r="AC41" s="396"/>
      <c r="AD41" s="397"/>
      <c r="AE41" s="6" t="s">
        <v>1</v>
      </c>
      <c r="AF41" s="405" t="str">
        <f>IF(COUNTBLANK(AF43)+COUNTBLANK(AF45)+COUNTBLANK(AF47)=3,"",SUM(AF43,AF45,AF47))</f>
        <v/>
      </c>
      <c r="AG41" s="406"/>
      <c r="AH41" s="406"/>
      <c r="AI41" s="406"/>
      <c r="AJ41" s="407"/>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395" t="s">
        <v>1730</v>
      </c>
      <c r="E43" s="396"/>
      <c r="F43" s="396"/>
      <c r="G43" s="396"/>
      <c r="H43" s="396"/>
      <c r="I43" s="396"/>
      <c r="J43" s="396"/>
      <c r="K43" s="396"/>
      <c r="L43" s="397"/>
      <c r="M43" s="6" t="s">
        <v>1</v>
      </c>
      <c r="N43" s="342"/>
      <c r="O43" s="343"/>
      <c r="P43" s="343"/>
      <c r="Q43" s="343"/>
      <c r="R43" s="344"/>
      <c r="S43" s="92"/>
      <c r="T43" s="153" t="s">
        <v>715</v>
      </c>
      <c r="U43" s="395" t="s">
        <v>1832</v>
      </c>
      <c r="V43" s="396"/>
      <c r="W43" s="396"/>
      <c r="X43" s="396"/>
      <c r="Y43" s="396"/>
      <c r="Z43" s="396"/>
      <c r="AA43" s="396"/>
      <c r="AB43" s="396"/>
      <c r="AC43" s="396"/>
      <c r="AD43" s="397"/>
      <c r="AE43" s="6" t="s">
        <v>1</v>
      </c>
      <c r="AF43" s="342"/>
      <c r="AG43" s="343"/>
      <c r="AH43" s="343"/>
      <c r="AI43" s="343"/>
      <c r="AJ43" s="344"/>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5"/>
      <c r="C45" s="5"/>
      <c r="D45" s="395" t="s">
        <v>1731</v>
      </c>
      <c r="E45" s="396"/>
      <c r="F45" s="396"/>
      <c r="G45" s="396"/>
      <c r="H45" s="396"/>
      <c r="I45" s="396"/>
      <c r="J45" s="396"/>
      <c r="K45" s="396"/>
      <c r="L45" s="397"/>
      <c r="M45" s="6" t="s">
        <v>1</v>
      </c>
      <c r="N45" s="342"/>
      <c r="O45" s="343"/>
      <c r="P45" s="343"/>
      <c r="Q45" s="343"/>
      <c r="R45" s="344"/>
      <c r="S45" s="92"/>
      <c r="T45" s="153" t="s">
        <v>716</v>
      </c>
      <c r="U45" s="395" t="s">
        <v>1833</v>
      </c>
      <c r="V45" s="396"/>
      <c r="W45" s="396"/>
      <c r="X45" s="396"/>
      <c r="Y45" s="396"/>
      <c r="Z45" s="396"/>
      <c r="AA45" s="396"/>
      <c r="AB45" s="396"/>
      <c r="AC45" s="396"/>
      <c r="AD45" s="397"/>
      <c r="AE45" s="6" t="s">
        <v>1</v>
      </c>
      <c r="AF45" s="342"/>
      <c r="AG45" s="343"/>
      <c r="AH45" s="343"/>
      <c r="AI45" s="343"/>
      <c r="AJ45" s="344"/>
      <c r="AK45" s="2"/>
      <c r="AL45" s="2"/>
      <c r="AM45" s="2"/>
      <c r="AN45" s="2"/>
      <c r="AO45" s="2"/>
      <c r="AP45" s="2"/>
      <c r="AQ45" s="2"/>
      <c r="AR45" s="3"/>
    </row>
    <row r="46" spans="2:44" ht="3.95" customHeight="1">
      <c r="B46" s="165"/>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395" t="s">
        <v>1732</v>
      </c>
      <c r="E47" s="396"/>
      <c r="F47" s="396"/>
      <c r="G47" s="396"/>
      <c r="H47" s="396"/>
      <c r="I47" s="396"/>
      <c r="J47" s="396"/>
      <c r="K47" s="396"/>
      <c r="L47" s="397"/>
      <c r="M47" s="6" t="s">
        <v>1</v>
      </c>
      <c r="N47" s="342"/>
      <c r="O47" s="343"/>
      <c r="P47" s="343"/>
      <c r="Q47" s="343"/>
      <c r="R47" s="344"/>
      <c r="S47" s="92"/>
      <c r="T47" s="153" t="s">
        <v>717</v>
      </c>
      <c r="U47" s="395" t="s">
        <v>1834</v>
      </c>
      <c r="V47" s="396"/>
      <c r="W47" s="396"/>
      <c r="X47" s="396"/>
      <c r="Y47" s="396"/>
      <c r="Z47" s="396"/>
      <c r="AA47" s="396"/>
      <c r="AB47" s="396"/>
      <c r="AC47" s="396"/>
      <c r="AD47" s="397"/>
      <c r="AE47" s="6" t="s">
        <v>1</v>
      </c>
      <c r="AF47" s="342"/>
      <c r="AG47" s="343"/>
      <c r="AH47" s="343"/>
      <c r="AI47" s="343"/>
      <c r="AJ47" s="344"/>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4" t="s">
        <v>1493</v>
      </c>
      <c r="U49" s="395" t="s">
        <v>1807</v>
      </c>
      <c r="V49" s="396"/>
      <c r="W49" s="396"/>
      <c r="X49" s="396"/>
      <c r="Y49" s="396"/>
      <c r="Z49" s="396"/>
      <c r="AA49" s="396"/>
      <c r="AB49" s="396"/>
      <c r="AC49" s="396"/>
      <c r="AD49" s="397"/>
      <c r="AE49" s="6" t="s">
        <v>1</v>
      </c>
      <c r="AF49" s="405" t="str">
        <f>IF(COUNTBLANK(N41)+COUNTBLANK(N43)+COUNTBLANK(N45)+COUNTBLANK(N47)+COUNTBLANK(AF41)=5,"",SUM(N41,N43,N45,N47,AF41))</f>
        <v/>
      </c>
      <c r="AG49" s="406"/>
      <c r="AH49" s="406"/>
      <c r="AI49" s="406"/>
      <c r="AJ49" s="407"/>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6"/>
      <c r="C52" s="310" t="s">
        <v>1712</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2"/>
      <c r="AR52" s="160"/>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7" t="s">
        <v>1715</v>
      </c>
      <c r="E54" s="98"/>
      <c r="F54" s="306" t="s">
        <v>722</v>
      </c>
      <c r="G54" s="306"/>
      <c r="H54" s="306"/>
      <c r="I54" s="92"/>
      <c r="J54" s="145" t="s">
        <v>1713</v>
      </c>
      <c r="K54" s="92"/>
      <c r="L54" s="148" t="s">
        <v>626</v>
      </c>
      <c r="M54" s="92"/>
      <c r="N54" s="399" t="s">
        <v>629</v>
      </c>
      <c r="O54" s="400"/>
      <c r="P54" s="400"/>
      <c r="Q54" s="401"/>
      <c r="R54" s="155"/>
      <c r="S54" s="437" t="s">
        <v>628</v>
      </c>
      <c r="T54" s="438"/>
      <c r="U54" s="439"/>
      <c r="V54" s="2"/>
      <c r="W54" s="307" t="s">
        <v>6</v>
      </c>
      <c r="X54" s="308"/>
      <c r="Y54" s="308"/>
      <c r="Z54" s="309"/>
      <c r="AA54" s="98"/>
      <c r="AB54" s="147" t="s">
        <v>627</v>
      </c>
      <c r="AC54" s="98"/>
      <c r="AD54" s="429" t="s">
        <v>1716</v>
      </c>
      <c r="AE54" s="430"/>
      <c r="AF54" s="430"/>
      <c r="AG54" s="430"/>
      <c r="AH54" s="430"/>
      <c r="AI54" s="430"/>
      <c r="AJ54" s="431"/>
      <c r="AK54" s="24"/>
      <c r="AL54" s="24"/>
      <c r="AM54" s="24"/>
      <c r="AN54" s="24"/>
      <c r="AO54" s="24"/>
      <c r="AP54" s="24"/>
      <c r="AQ54" s="24"/>
      <c r="AR54" s="167"/>
      <c r="AS54" s="2"/>
    </row>
    <row r="55" spans="1:46" ht="3.95" customHeight="1">
      <c r="B55" s="22"/>
      <c r="C55" s="2"/>
      <c r="D55" s="277"/>
      <c r="E55" s="277"/>
      <c r="F55" s="277"/>
      <c r="G55" s="277"/>
      <c r="H55" s="277"/>
      <c r="I55" s="278"/>
      <c r="J55" s="278"/>
      <c r="K55" s="278"/>
      <c r="L55" s="278"/>
      <c r="M55" s="278"/>
      <c r="N55" s="278"/>
      <c r="O55" s="278"/>
      <c r="P55" s="278"/>
      <c r="Q55" s="7"/>
      <c r="R55" s="155"/>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80"/>
    </row>
    <row r="56" spans="1:46" ht="15" customHeight="1">
      <c r="A56" s="226">
        <f t="shared" ref="A56:A107" si="0">IF(OR(S56="Doc.",S56="MAA, Doc.",S56="MAB, Doc."),A55+1,A55)</f>
        <v>0</v>
      </c>
      <c r="B56" s="22"/>
      <c r="C56" s="2"/>
      <c r="D56" s="229"/>
      <c r="E56" s="12"/>
      <c r="F56" s="432" t="str">
        <f>IF(H13=""," Chef d'équipe",H13)</f>
        <v xml:space="preserve"> Chef d'équipe</v>
      </c>
      <c r="G56" s="433"/>
      <c r="H56" s="434"/>
      <c r="I56" s="177"/>
      <c r="J56" s="275" t="str">
        <f>IF(U13=""," رئيس فرقة البحث",U13)</f>
        <v xml:space="preserve"> رئيس فرقة البحث</v>
      </c>
      <c r="K56" s="177"/>
      <c r="L56" s="235"/>
      <c r="M56" s="177"/>
      <c r="N56" s="372"/>
      <c r="O56" s="373"/>
      <c r="P56" s="373"/>
      <c r="Q56" s="374"/>
      <c r="R56" s="179"/>
      <c r="S56" s="372"/>
      <c r="T56" s="373"/>
      <c r="U56" s="374"/>
      <c r="V56" s="278"/>
      <c r="W56" s="372"/>
      <c r="X56" s="373"/>
      <c r="Y56" s="373"/>
      <c r="Z56" s="374"/>
      <c r="AA56" s="12"/>
      <c r="AB56" s="276"/>
      <c r="AC56" s="12"/>
      <c r="AD56" s="402"/>
      <c r="AE56" s="403"/>
      <c r="AF56" s="403"/>
      <c r="AG56" s="403"/>
      <c r="AH56" s="403"/>
      <c r="AI56" s="403"/>
      <c r="AJ56" s="404"/>
      <c r="AK56" s="2"/>
      <c r="AL56" s="2"/>
      <c r="AM56" s="2"/>
      <c r="AN56" s="2"/>
      <c r="AO56" s="2"/>
      <c r="AP56" s="2"/>
      <c r="AQ56" s="2"/>
      <c r="AR56" s="3"/>
      <c r="AS56" s="2"/>
      <c r="AT56" s="181">
        <f>AT55+1</f>
        <v>1</v>
      </c>
    </row>
    <row r="57" spans="1:46" ht="15" customHeight="1">
      <c r="A57" s="226">
        <f t="shared" si="0"/>
        <v>0</v>
      </c>
      <c r="B57" s="22"/>
      <c r="C57" s="2"/>
      <c r="D57" s="229"/>
      <c r="E57" s="12"/>
      <c r="F57" s="371"/>
      <c r="G57" s="371"/>
      <c r="H57" s="371"/>
      <c r="I57" s="177"/>
      <c r="J57" s="234"/>
      <c r="K57" s="177"/>
      <c r="L57" s="235"/>
      <c r="M57" s="177"/>
      <c r="N57" s="372"/>
      <c r="O57" s="373"/>
      <c r="P57" s="373"/>
      <c r="Q57" s="374"/>
      <c r="R57" s="179"/>
      <c r="S57" s="372"/>
      <c r="T57" s="373"/>
      <c r="U57" s="374"/>
      <c r="V57" s="278"/>
      <c r="W57" s="372"/>
      <c r="X57" s="373"/>
      <c r="Y57" s="373"/>
      <c r="Z57" s="374"/>
      <c r="AA57" s="12"/>
      <c r="AB57" s="276"/>
      <c r="AC57" s="12"/>
      <c r="AD57" s="398"/>
      <c r="AE57" s="379"/>
      <c r="AF57" s="379"/>
      <c r="AG57" s="379"/>
      <c r="AH57" s="379"/>
      <c r="AI57" s="379"/>
      <c r="AJ57" s="380"/>
      <c r="AK57" s="2"/>
      <c r="AL57" s="2"/>
      <c r="AM57" s="2"/>
      <c r="AN57" s="2"/>
      <c r="AO57" s="2"/>
      <c r="AP57" s="2"/>
      <c r="AQ57" s="2"/>
      <c r="AR57" s="3"/>
      <c r="AS57" s="2"/>
      <c r="AT57" s="181">
        <f t="shared" ref="AT57:AT108" si="1">AT56+1</f>
        <v>2</v>
      </c>
    </row>
    <row r="58" spans="1:46" ht="15" customHeight="1">
      <c r="A58" s="226">
        <f t="shared" si="0"/>
        <v>0</v>
      </c>
      <c r="B58" s="22"/>
      <c r="C58" s="2"/>
      <c r="D58" s="229"/>
      <c r="E58" s="277"/>
      <c r="F58" s="371"/>
      <c r="G58" s="371"/>
      <c r="H58" s="371"/>
      <c r="I58" s="177"/>
      <c r="J58" s="234"/>
      <c r="K58" s="177"/>
      <c r="L58" s="235"/>
      <c r="M58" s="177"/>
      <c r="N58" s="372"/>
      <c r="O58" s="373"/>
      <c r="P58" s="373"/>
      <c r="Q58" s="374"/>
      <c r="R58" s="179"/>
      <c r="S58" s="372"/>
      <c r="T58" s="373"/>
      <c r="U58" s="374"/>
      <c r="V58" s="278"/>
      <c r="W58" s="372"/>
      <c r="X58" s="373"/>
      <c r="Y58" s="373"/>
      <c r="Z58" s="374"/>
      <c r="AA58" s="12"/>
      <c r="AB58" s="276"/>
      <c r="AC58" s="12"/>
      <c r="AD58" s="378"/>
      <c r="AE58" s="379"/>
      <c r="AF58" s="379"/>
      <c r="AG58" s="379"/>
      <c r="AH58" s="379"/>
      <c r="AI58" s="379"/>
      <c r="AJ58" s="380"/>
      <c r="AK58" s="2"/>
      <c r="AL58" s="2"/>
      <c r="AM58" s="2"/>
      <c r="AN58" s="2"/>
      <c r="AO58" s="2"/>
      <c r="AP58" s="2"/>
      <c r="AQ58" s="2"/>
      <c r="AR58" s="3"/>
      <c r="AS58" s="2"/>
      <c r="AT58" s="181">
        <f t="shared" si="1"/>
        <v>3</v>
      </c>
    </row>
    <row r="59" spans="1:46" ht="15" customHeight="1">
      <c r="A59" s="226">
        <f t="shared" si="0"/>
        <v>0</v>
      </c>
      <c r="B59" s="22"/>
      <c r="C59" s="2"/>
      <c r="D59" s="229"/>
      <c r="E59" s="277"/>
      <c r="F59" s="371"/>
      <c r="G59" s="371"/>
      <c r="H59" s="371"/>
      <c r="I59" s="177"/>
      <c r="J59" s="234"/>
      <c r="K59" s="177"/>
      <c r="L59" s="235"/>
      <c r="M59" s="177"/>
      <c r="N59" s="372"/>
      <c r="O59" s="373"/>
      <c r="P59" s="373"/>
      <c r="Q59" s="374"/>
      <c r="R59" s="179"/>
      <c r="S59" s="372"/>
      <c r="T59" s="373"/>
      <c r="U59" s="374"/>
      <c r="V59" s="278"/>
      <c r="W59" s="372"/>
      <c r="X59" s="373"/>
      <c r="Y59" s="373"/>
      <c r="Z59" s="374"/>
      <c r="AA59" s="12"/>
      <c r="AB59" s="276"/>
      <c r="AC59" s="12"/>
      <c r="AD59" s="378"/>
      <c r="AE59" s="379"/>
      <c r="AF59" s="379"/>
      <c r="AG59" s="379"/>
      <c r="AH59" s="379"/>
      <c r="AI59" s="379"/>
      <c r="AJ59" s="380"/>
      <c r="AK59" s="2"/>
      <c r="AL59" s="2"/>
      <c r="AM59" s="2"/>
      <c r="AN59" s="2"/>
      <c r="AO59" s="2"/>
      <c r="AP59" s="2"/>
      <c r="AQ59" s="2"/>
      <c r="AR59" s="3"/>
      <c r="AS59" s="2"/>
      <c r="AT59" s="181">
        <f t="shared" si="1"/>
        <v>4</v>
      </c>
    </row>
    <row r="60" spans="1:46" ht="15" customHeight="1">
      <c r="A60" s="226">
        <f t="shared" si="0"/>
        <v>0</v>
      </c>
      <c r="B60" s="22"/>
      <c r="C60" s="2"/>
      <c r="D60" s="229"/>
      <c r="E60" s="277"/>
      <c r="F60" s="371"/>
      <c r="G60" s="371"/>
      <c r="H60" s="371"/>
      <c r="I60" s="177"/>
      <c r="J60" s="234"/>
      <c r="K60" s="177"/>
      <c r="L60" s="235"/>
      <c r="M60" s="177"/>
      <c r="N60" s="372"/>
      <c r="O60" s="373"/>
      <c r="P60" s="373"/>
      <c r="Q60" s="374"/>
      <c r="R60" s="179"/>
      <c r="S60" s="372"/>
      <c r="T60" s="373"/>
      <c r="U60" s="374"/>
      <c r="V60" s="278"/>
      <c r="W60" s="372"/>
      <c r="X60" s="373"/>
      <c r="Y60" s="373"/>
      <c r="Z60" s="374"/>
      <c r="AA60" s="12"/>
      <c r="AB60" s="276"/>
      <c r="AC60" s="12"/>
      <c r="AD60" s="378"/>
      <c r="AE60" s="379"/>
      <c r="AF60" s="379"/>
      <c r="AG60" s="379"/>
      <c r="AH60" s="379"/>
      <c r="AI60" s="379"/>
      <c r="AJ60" s="380"/>
      <c r="AK60" s="2"/>
      <c r="AL60" s="2"/>
      <c r="AM60" s="2"/>
      <c r="AN60" s="2"/>
      <c r="AO60" s="2"/>
      <c r="AP60" s="2"/>
      <c r="AQ60" s="2"/>
      <c r="AR60" s="3"/>
      <c r="AS60" s="2"/>
      <c r="AT60" s="181">
        <f t="shared" si="1"/>
        <v>5</v>
      </c>
    </row>
    <row r="61" spans="1:46" ht="15" customHeight="1">
      <c r="A61" s="226">
        <f t="shared" si="0"/>
        <v>0</v>
      </c>
      <c r="B61" s="22"/>
      <c r="C61" s="2"/>
      <c r="D61" s="229"/>
      <c r="E61" s="277"/>
      <c r="F61" s="371"/>
      <c r="G61" s="371"/>
      <c r="H61" s="371"/>
      <c r="I61" s="177"/>
      <c r="J61" s="234"/>
      <c r="K61" s="177"/>
      <c r="L61" s="235"/>
      <c r="M61" s="177"/>
      <c r="N61" s="372"/>
      <c r="O61" s="373"/>
      <c r="P61" s="373"/>
      <c r="Q61" s="374"/>
      <c r="R61" s="179"/>
      <c r="S61" s="372"/>
      <c r="T61" s="373"/>
      <c r="U61" s="374"/>
      <c r="V61" s="278"/>
      <c r="W61" s="372"/>
      <c r="X61" s="373"/>
      <c r="Y61" s="373"/>
      <c r="Z61" s="374"/>
      <c r="AA61" s="12"/>
      <c r="AB61" s="276"/>
      <c r="AC61" s="12"/>
      <c r="AD61" s="378"/>
      <c r="AE61" s="379"/>
      <c r="AF61" s="379"/>
      <c r="AG61" s="379"/>
      <c r="AH61" s="379"/>
      <c r="AI61" s="379"/>
      <c r="AJ61" s="380"/>
      <c r="AK61" s="2"/>
      <c r="AL61" s="2"/>
      <c r="AM61" s="2"/>
      <c r="AN61" s="2"/>
      <c r="AO61" s="2"/>
      <c r="AP61" s="2"/>
      <c r="AQ61" s="2"/>
      <c r="AR61" s="3"/>
      <c r="AS61" s="2"/>
      <c r="AT61" s="181">
        <f t="shared" si="1"/>
        <v>6</v>
      </c>
    </row>
    <row r="62" spans="1:46" ht="15" customHeight="1">
      <c r="A62" s="226">
        <f t="shared" si="0"/>
        <v>0</v>
      </c>
      <c r="B62" s="22"/>
      <c r="C62" s="2"/>
      <c r="D62" s="229"/>
      <c r="E62" s="277"/>
      <c r="F62" s="371"/>
      <c r="G62" s="371"/>
      <c r="H62" s="371"/>
      <c r="I62" s="177"/>
      <c r="J62" s="234"/>
      <c r="K62" s="177"/>
      <c r="L62" s="235"/>
      <c r="M62" s="177"/>
      <c r="N62" s="372"/>
      <c r="O62" s="373"/>
      <c r="P62" s="373"/>
      <c r="Q62" s="374"/>
      <c r="R62" s="179"/>
      <c r="S62" s="372"/>
      <c r="T62" s="373"/>
      <c r="U62" s="374"/>
      <c r="V62" s="278"/>
      <c r="W62" s="372"/>
      <c r="X62" s="373"/>
      <c r="Y62" s="373"/>
      <c r="Z62" s="374"/>
      <c r="AA62" s="12"/>
      <c r="AB62" s="276"/>
      <c r="AC62" s="12"/>
      <c r="AD62" s="378"/>
      <c r="AE62" s="379"/>
      <c r="AF62" s="379"/>
      <c r="AG62" s="379"/>
      <c r="AH62" s="379"/>
      <c r="AI62" s="379"/>
      <c r="AJ62" s="380"/>
      <c r="AK62" s="2"/>
      <c r="AL62" s="2"/>
      <c r="AM62" s="2"/>
      <c r="AN62" s="2"/>
      <c r="AO62" s="2"/>
      <c r="AP62" s="2"/>
      <c r="AQ62" s="2"/>
      <c r="AR62" s="3"/>
      <c r="AS62" s="2"/>
      <c r="AT62" s="181">
        <f t="shared" si="1"/>
        <v>7</v>
      </c>
    </row>
    <row r="63" spans="1:46" ht="15" customHeight="1">
      <c r="A63" s="226">
        <f t="shared" si="0"/>
        <v>0</v>
      </c>
      <c r="B63" s="22"/>
      <c r="C63" s="2"/>
      <c r="D63" s="229"/>
      <c r="E63" s="277"/>
      <c r="F63" s="371"/>
      <c r="G63" s="371"/>
      <c r="H63" s="371"/>
      <c r="I63" s="177"/>
      <c r="J63" s="234"/>
      <c r="K63" s="177"/>
      <c r="L63" s="235"/>
      <c r="M63" s="177"/>
      <c r="N63" s="372"/>
      <c r="O63" s="373"/>
      <c r="P63" s="373"/>
      <c r="Q63" s="374"/>
      <c r="R63" s="179"/>
      <c r="S63" s="372"/>
      <c r="T63" s="373"/>
      <c r="U63" s="374"/>
      <c r="V63" s="278"/>
      <c r="W63" s="372"/>
      <c r="X63" s="373"/>
      <c r="Y63" s="373"/>
      <c r="Z63" s="374"/>
      <c r="AA63" s="12"/>
      <c r="AB63" s="276"/>
      <c r="AC63" s="12"/>
      <c r="AD63" s="378"/>
      <c r="AE63" s="379"/>
      <c r="AF63" s="379"/>
      <c r="AG63" s="379"/>
      <c r="AH63" s="379"/>
      <c r="AI63" s="379"/>
      <c r="AJ63" s="380"/>
      <c r="AK63" s="2"/>
      <c r="AL63" s="2"/>
      <c r="AM63" s="2"/>
      <c r="AN63" s="2"/>
      <c r="AO63" s="2"/>
      <c r="AP63" s="2"/>
      <c r="AQ63" s="2"/>
      <c r="AR63" s="3"/>
      <c r="AS63" s="2"/>
      <c r="AT63" s="181">
        <f t="shared" si="1"/>
        <v>8</v>
      </c>
    </row>
    <row r="64" spans="1:46" ht="15" customHeight="1">
      <c r="A64" s="226">
        <f t="shared" si="0"/>
        <v>0</v>
      </c>
      <c r="B64" s="22"/>
      <c r="C64" s="2"/>
      <c r="D64" s="229"/>
      <c r="E64" s="277"/>
      <c r="F64" s="371"/>
      <c r="G64" s="371"/>
      <c r="H64" s="371"/>
      <c r="I64" s="177"/>
      <c r="J64" s="234"/>
      <c r="K64" s="177"/>
      <c r="L64" s="235"/>
      <c r="M64" s="177"/>
      <c r="N64" s="372"/>
      <c r="O64" s="373"/>
      <c r="P64" s="373"/>
      <c r="Q64" s="374"/>
      <c r="R64" s="179"/>
      <c r="S64" s="372"/>
      <c r="T64" s="373"/>
      <c r="U64" s="374"/>
      <c r="V64" s="278"/>
      <c r="W64" s="372"/>
      <c r="X64" s="373"/>
      <c r="Y64" s="373"/>
      <c r="Z64" s="374"/>
      <c r="AA64" s="12"/>
      <c r="AB64" s="276"/>
      <c r="AC64" s="12"/>
      <c r="AD64" s="378"/>
      <c r="AE64" s="379"/>
      <c r="AF64" s="379"/>
      <c r="AG64" s="379"/>
      <c r="AH64" s="379"/>
      <c r="AI64" s="379"/>
      <c r="AJ64" s="380"/>
      <c r="AK64" s="2"/>
      <c r="AL64" s="2"/>
      <c r="AM64" s="2"/>
      <c r="AN64" s="2"/>
      <c r="AO64" s="2"/>
      <c r="AP64" s="2"/>
      <c r="AQ64" s="2"/>
      <c r="AR64" s="3"/>
      <c r="AS64" s="2"/>
      <c r="AT64" s="181">
        <f t="shared" si="1"/>
        <v>9</v>
      </c>
    </row>
    <row r="65" spans="1:46" ht="15" customHeight="1">
      <c r="A65" s="226">
        <f t="shared" si="0"/>
        <v>0</v>
      </c>
      <c r="B65" s="22"/>
      <c r="C65" s="2"/>
      <c r="D65" s="229"/>
      <c r="E65" s="277"/>
      <c r="F65" s="371"/>
      <c r="G65" s="371"/>
      <c r="H65" s="371"/>
      <c r="I65" s="177"/>
      <c r="J65" s="234"/>
      <c r="K65" s="177"/>
      <c r="L65" s="235"/>
      <c r="M65" s="177"/>
      <c r="N65" s="372"/>
      <c r="O65" s="373"/>
      <c r="P65" s="373"/>
      <c r="Q65" s="374"/>
      <c r="R65" s="179"/>
      <c r="S65" s="372"/>
      <c r="T65" s="373"/>
      <c r="U65" s="374"/>
      <c r="V65" s="278"/>
      <c r="W65" s="372"/>
      <c r="X65" s="373"/>
      <c r="Y65" s="373"/>
      <c r="Z65" s="374"/>
      <c r="AA65" s="12"/>
      <c r="AB65" s="276"/>
      <c r="AC65" s="12"/>
      <c r="AD65" s="378"/>
      <c r="AE65" s="379"/>
      <c r="AF65" s="379"/>
      <c r="AG65" s="379"/>
      <c r="AH65" s="379"/>
      <c r="AI65" s="379"/>
      <c r="AJ65" s="380"/>
      <c r="AK65" s="2"/>
      <c r="AL65" s="2"/>
      <c r="AM65" s="2"/>
      <c r="AN65" s="2"/>
      <c r="AO65" s="2"/>
      <c r="AP65" s="2"/>
      <c r="AQ65" s="2"/>
      <c r="AR65" s="3"/>
      <c r="AS65" s="2"/>
      <c r="AT65" s="181">
        <f t="shared" si="1"/>
        <v>10</v>
      </c>
    </row>
    <row r="66" spans="1:46" ht="15" customHeight="1">
      <c r="A66" s="226">
        <f t="shared" si="0"/>
        <v>0</v>
      </c>
      <c r="B66" s="22"/>
      <c r="C66" s="2"/>
      <c r="D66" s="229"/>
      <c r="E66" s="277"/>
      <c r="F66" s="371"/>
      <c r="G66" s="371"/>
      <c r="H66" s="371"/>
      <c r="I66" s="177"/>
      <c r="J66" s="234"/>
      <c r="K66" s="177"/>
      <c r="L66" s="235"/>
      <c r="M66" s="177"/>
      <c r="N66" s="372"/>
      <c r="O66" s="373"/>
      <c r="P66" s="373"/>
      <c r="Q66" s="374"/>
      <c r="R66" s="179"/>
      <c r="S66" s="372"/>
      <c r="T66" s="373"/>
      <c r="U66" s="374"/>
      <c r="V66" s="278"/>
      <c r="W66" s="372"/>
      <c r="X66" s="373"/>
      <c r="Y66" s="373"/>
      <c r="Z66" s="374"/>
      <c r="AA66" s="12"/>
      <c r="AB66" s="276"/>
      <c r="AC66" s="12"/>
      <c r="AD66" s="378"/>
      <c r="AE66" s="379"/>
      <c r="AF66" s="379"/>
      <c r="AG66" s="379"/>
      <c r="AH66" s="379"/>
      <c r="AI66" s="379"/>
      <c r="AJ66" s="380"/>
      <c r="AK66" s="2"/>
      <c r="AL66" s="2"/>
      <c r="AM66" s="2"/>
      <c r="AN66" s="2"/>
      <c r="AO66" s="2"/>
      <c r="AP66" s="2"/>
      <c r="AQ66" s="2"/>
      <c r="AR66" s="3"/>
      <c r="AS66" s="2"/>
      <c r="AT66" s="181">
        <f t="shared" si="1"/>
        <v>11</v>
      </c>
    </row>
    <row r="67" spans="1:46" ht="15" customHeight="1">
      <c r="A67" s="226">
        <f t="shared" si="0"/>
        <v>0</v>
      </c>
      <c r="B67" s="22"/>
      <c r="C67" s="2"/>
      <c r="D67" s="229"/>
      <c r="E67" s="277"/>
      <c r="F67" s="371"/>
      <c r="G67" s="371"/>
      <c r="H67" s="371"/>
      <c r="I67" s="177"/>
      <c r="J67" s="234"/>
      <c r="K67" s="177"/>
      <c r="L67" s="235"/>
      <c r="M67" s="177"/>
      <c r="N67" s="372"/>
      <c r="O67" s="373"/>
      <c r="P67" s="373"/>
      <c r="Q67" s="374"/>
      <c r="R67" s="179"/>
      <c r="S67" s="372"/>
      <c r="T67" s="373"/>
      <c r="U67" s="374"/>
      <c r="V67" s="278"/>
      <c r="W67" s="372"/>
      <c r="X67" s="373"/>
      <c r="Y67" s="373"/>
      <c r="Z67" s="374"/>
      <c r="AA67" s="12"/>
      <c r="AB67" s="276"/>
      <c r="AC67" s="12"/>
      <c r="AD67" s="378"/>
      <c r="AE67" s="379"/>
      <c r="AF67" s="379"/>
      <c r="AG67" s="379"/>
      <c r="AH67" s="379"/>
      <c r="AI67" s="379"/>
      <c r="AJ67" s="380"/>
      <c r="AK67" s="2"/>
      <c r="AL67" s="2"/>
      <c r="AM67" s="2"/>
      <c r="AN67" s="2"/>
      <c r="AO67" s="2"/>
      <c r="AP67" s="2"/>
      <c r="AQ67" s="2"/>
      <c r="AR67" s="3"/>
      <c r="AS67" s="2"/>
      <c r="AT67" s="181">
        <f t="shared" si="1"/>
        <v>12</v>
      </c>
    </row>
    <row r="68" spans="1:46" ht="15" customHeight="1">
      <c r="A68" s="226">
        <f t="shared" si="0"/>
        <v>0</v>
      </c>
      <c r="B68" s="22"/>
      <c r="C68" s="2"/>
      <c r="D68" s="229"/>
      <c r="E68" s="277"/>
      <c r="F68" s="371"/>
      <c r="G68" s="371"/>
      <c r="H68" s="371"/>
      <c r="I68" s="177"/>
      <c r="J68" s="234"/>
      <c r="K68" s="177"/>
      <c r="L68" s="235"/>
      <c r="M68" s="177"/>
      <c r="N68" s="372"/>
      <c r="O68" s="373"/>
      <c r="P68" s="373"/>
      <c r="Q68" s="374"/>
      <c r="R68" s="179"/>
      <c r="S68" s="372"/>
      <c r="T68" s="373"/>
      <c r="U68" s="374"/>
      <c r="V68" s="278"/>
      <c r="W68" s="372"/>
      <c r="X68" s="373"/>
      <c r="Y68" s="373"/>
      <c r="Z68" s="374"/>
      <c r="AA68" s="12"/>
      <c r="AB68" s="276"/>
      <c r="AC68" s="12"/>
      <c r="AD68" s="378"/>
      <c r="AE68" s="379"/>
      <c r="AF68" s="379"/>
      <c r="AG68" s="379"/>
      <c r="AH68" s="379"/>
      <c r="AI68" s="379"/>
      <c r="AJ68" s="380"/>
      <c r="AK68" s="2"/>
      <c r="AL68" s="2"/>
      <c r="AM68" s="2"/>
      <c r="AN68" s="2"/>
      <c r="AO68" s="2"/>
      <c r="AP68" s="2"/>
      <c r="AQ68" s="2"/>
      <c r="AR68" s="3"/>
      <c r="AS68" s="2"/>
      <c r="AT68" s="181">
        <f t="shared" si="1"/>
        <v>13</v>
      </c>
    </row>
    <row r="69" spans="1:46" ht="15" customHeight="1">
      <c r="A69" s="226">
        <f t="shared" si="0"/>
        <v>0</v>
      </c>
      <c r="B69" s="22"/>
      <c r="C69" s="2"/>
      <c r="D69" s="229"/>
      <c r="E69" s="277"/>
      <c r="F69" s="371"/>
      <c r="G69" s="371"/>
      <c r="H69" s="371"/>
      <c r="I69" s="177"/>
      <c r="J69" s="234"/>
      <c r="K69" s="177"/>
      <c r="L69" s="235"/>
      <c r="M69" s="177"/>
      <c r="N69" s="372"/>
      <c r="O69" s="373"/>
      <c r="P69" s="373"/>
      <c r="Q69" s="374"/>
      <c r="R69" s="179"/>
      <c r="S69" s="372"/>
      <c r="T69" s="373"/>
      <c r="U69" s="374"/>
      <c r="V69" s="278"/>
      <c r="W69" s="372"/>
      <c r="X69" s="373"/>
      <c r="Y69" s="373"/>
      <c r="Z69" s="374"/>
      <c r="AA69" s="12"/>
      <c r="AB69" s="276"/>
      <c r="AC69" s="12"/>
      <c r="AD69" s="378"/>
      <c r="AE69" s="379"/>
      <c r="AF69" s="379"/>
      <c r="AG69" s="379"/>
      <c r="AH69" s="379"/>
      <c r="AI69" s="379"/>
      <c r="AJ69" s="380"/>
      <c r="AK69" s="2"/>
      <c r="AL69" s="2"/>
      <c r="AM69" s="2"/>
      <c r="AN69" s="2"/>
      <c r="AO69" s="2"/>
      <c r="AP69" s="2"/>
      <c r="AQ69" s="2"/>
      <c r="AR69" s="3"/>
      <c r="AS69" s="2"/>
      <c r="AT69" s="181">
        <f t="shared" si="1"/>
        <v>14</v>
      </c>
    </row>
    <row r="70" spans="1:46" ht="15" customHeight="1">
      <c r="A70" s="226">
        <f t="shared" si="0"/>
        <v>0</v>
      </c>
      <c r="B70" s="22"/>
      <c r="C70" s="2"/>
      <c r="D70" s="229"/>
      <c r="E70" s="277"/>
      <c r="F70" s="371"/>
      <c r="G70" s="371"/>
      <c r="H70" s="371"/>
      <c r="I70" s="177"/>
      <c r="J70" s="234"/>
      <c r="K70" s="177"/>
      <c r="L70" s="235"/>
      <c r="M70" s="177"/>
      <c r="N70" s="372"/>
      <c r="O70" s="373"/>
      <c r="P70" s="373"/>
      <c r="Q70" s="374"/>
      <c r="R70" s="179"/>
      <c r="S70" s="372"/>
      <c r="T70" s="373"/>
      <c r="U70" s="374"/>
      <c r="V70" s="278"/>
      <c r="W70" s="372"/>
      <c r="X70" s="373"/>
      <c r="Y70" s="373"/>
      <c r="Z70" s="374"/>
      <c r="AA70" s="12"/>
      <c r="AB70" s="276"/>
      <c r="AC70" s="12"/>
      <c r="AD70" s="378"/>
      <c r="AE70" s="379"/>
      <c r="AF70" s="379"/>
      <c r="AG70" s="379"/>
      <c r="AH70" s="379"/>
      <c r="AI70" s="379"/>
      <c r="AJ70" s="380"/>
      <c r="AK70" s="2"/>
      <c r="AL70" s="2"/>
      <c r="AM70" s="2"/>
      <c r="AN70" s="2"/>
      <c r="AO70" s="2"/>
      <c r="AP70" s="2"/>
      <c r="AQ70" s="2"/>
      <c r="AR70" s="3"/>
      <c r="AS70" s="2"/>
      <c r="AT70" s="181">
        <f t="shared" si="1"/>
        <v>15</v>
      </c>
    </row>
    <row r="71" spans="1:46" ht="15" customHeight="1">
      <c r="A71" s="226">
        <f t="shared" si="0"/>
        <v>0</v>
      </c>
      <c r="B71" s="22"/>
      <c r="C71" s="2"/>
      <c r="D71" s="229"/>
      <c r="E71" s="277"/>
      <c r="F71" s="371"/>
      <c r="G71" s="371"/>
      <c r="H71" s="371"/>
      <c r="I71" s="177"/>
      <c r="J71" s="234"/>
      <c r="K71" s="177"/>
      <c r="L71" s="235"/>
      <c r="M71" s="177"/>
      <c r="N71" s="372"/>
      <c r="O71" s="373"/>
      <c r="P71" s="373"/>
      <c r="Q71" s="374"/>
      <c r="R71" s="179"/>
      <c r="S71" s="372"/>
      <c r="T71" s="373"/>
      <c r="U71" s="374"/>
      <c r="V71" s="278"/>
      <c r="W71" s="372"/>
      <c r="X71" s="373"/>
      <c r="Y71" s="373"/>
      <c r="Z71" s="374"/>
      <c r="AA71" s="12"/>
      <c r="AB71" s="276"/>
      <c r="AC71" s="12"/>
      <c r="AD71" s="378"/>
      <c r="AE71" s="379"/>
      <c r="AF71" s="379"/>
      <c r="AG71" s="379"/>
      <c r="AH71" s="379"/>
      <c r="AI71" s="379"/>
      <c r="AJ71" s="380"/>
      <c r="AK71" s="2"/>
      <c r="AL71" s="2"/>
      <c r="AM71" s="2"/>
      <c r="AN71" s="2"/>
      <c r="AO71" s="2"/>
      <c r="AP71" s="2"/>
      <c r="AQ71" s="2"/>
      <c r="AR71" s="3"/>
      <c r="AS71" s="2"/>
      <c r="AT71" s="181">
        <f t="shared" si="1"/>
        <v>16</v>
      </c>
    </row>
    <row r="72" spans="1:46" ht="15" customHeight="1">
      <c r="A72" s="226">
        <f t="shared" si="0"/>
        <v>0</v>
      </c>
      <c r="B72" s="22"/>
      <c r="C72" s="2"/>
      <c r="D72" s="229"/>
      <c r="E72" s="277"/>
      <c r="F72" s="371"/>
      <c r="G72" s="371"/>
      <c r="H72" s="371"/>
      <c r="I72" s="177"/>
      <c r="J72" s="234"/>
      <c r="K72" s="177"/>
      <c r="L72" s="235"/>
      <c r="M72" s="177"/>
      <c r="N72" s="372"/>
      <c r="O72" s="373"/>
      <c r="P72" s="373"/>
      <c r="Q72" s="374"/>
      <c r="R72" s="179"/>
      <c r="S72" s="372"/>
      <c r="T72" s="373"/>
      <c r="U72" s="374"/>
      <c r="V72" s="278"/>
      <c r="W72" s="372"/>
      <c r="X72" s="373"/>
      <c r="Y72" s="373"/>
      <c r="Z72" s="374"/>
      <c r="AA72" s="12"/>
      <c r="AB72" s="276"/>
      <c r="AC72" s="12"/>
      <c r="AD72" s="378"/>
      <c r="AE72" s="379"/>
      <c r="AF72" s="379"/>
      <c r="AG72" s="379"/>
      <c r="AH72" s="379"/>
      <c r="AI72" s="379"/>
      <c r="AJ72" s="380"/>
      <c r="AK72" s="2"/>
      <c r="AL72" s="2"/>
      <c r="AM72" s="2"/>
      <c r="AN72" s="2"/>
      <c r="AO72" s="2"/>
      <c r="AP72" s="2"/>
      <c r="AQ72" s="2"/>
      <c r="AR72" s="3"/>
      <c r="AS72" s="2"/>
      <c r="AT72" s="181">
        <f t="shared" si="1"/>
        <v>17</v>
      </c>
    </row>
    <row r="73" spans="1:46" ht="15" customHeight="1">
      <c r="A73" s="226">
        <f t="shared" si="0"/>
        <v>0</v>
      </c>
      <c r="B73" s="22"/>
      <c r="C73" s="2"/>
      <c r="D73" s="229"/>
      <c r="E73" s="277"/>
      <c r="F73" s="371"/>
      <c r="G73" s="371"/>
      <c r="H73" s="371"/>
      <c r="I73" s="177"/>
      <c r="J73" s="234"/>
      <c r="K73" s="177"/>
      <c r="L73" s="235"/>
      <c r="M73" s="177"/>
      <c r="N73" s="372"/>
      <c r="O73" s="373"/>
      <c r="P73" s="373"/>
      <c r="Q73" s="374"/>
      <c r="R73" s="179"/>
      <c r="S73" s="372"/>
      <c r="T73" s="373"/>
      <c r="U73" s="374"/>
      <c r="V73" s="278"/>
      <c r="W73" s="372"/>
      <c r="X73" s="373"/>
      <c r="Y73" s="373"/>
      <c r="Z73" s="374"/>
      <c r="AA73" s="12"/>
      <c r="AB73" s="276"/>
      <c r="AC73" s="12"/>
      <c r="AD73" s="378"/>
      <c r="AE73" s="379"/>
      <c r="AF73" s="379"/>
      <c r="AG73" s="379"/>
      <c r="AH73" s="379"/>
      <c r="AI73" s="379"/>
      <c r="AJ73" s="380"/>
      <c r="AK73" s="2"/>
      <c r="AL73" s="2"/>
      <c r="AM73" s="2"/>
      <c r="AN73" s="2"/>
      <c r="AO73" s="2"/>
      <c r="AP73" s="2"/>
      <c r="AQ73" s="2"/>
      <c r="AR73" s="3"/>
      <c r="AS73" s="2"/>
      <c r="AT73" s="181">
        <f t="shared" si="1"/>
        <v>18</v>
      </c>
    </row>
    <row r="74" spans="1:46" ht="15" customHeight="1">
      <c r="A74" s="226">
        <f t="shared" si="0"/>
        <v>0</v>
      </c>
      <c r="B74" s="22"/>
      <c r="C74" s="2"/>
      <c r="D74" s="229"/>
      <c r="E74" s="277"/>
      <c r="F74" s="371"/>
      <c r="G74" s="371"/>
      <c r="H74" s="371"/>
      <c r="I74" s="177"/>
      <c r="J74" s="234"/>
      <c r="K74" s="177"/>
      <c r="L74" s="235"/>
      <c r="M74" s="177"/>
      <c r="N74" s="372"/>
      <c r="O74" s="373"/>
      <c r="P74" s="373"/>
      <c r="Q74" s="374"/>
      <c r="R74" s="179"/>
      <c r="S74" s="372"/>
      <c r="T74" s="373"/>
      <c r="U74" s="374"/>
      <c r="V74" s="278"/>
      <c r="W74" s="372"/>
      <c r="X74" s="373"/>
      <c r="Y74" s="373"/>
      <c r="Z74" s="374"/>
      <c r="AA74" s="12"/>
      <c r="AB74" s="276"/>
      <c r="AC74" s="12"/>
      <c r="AD74" s="378"/>
      <c r="AE74" s="379"/>
      <c r="AF74" s="379"/>
      <c r="AG74" s="379"/>
      <c r="AH74" s="379"/>
      <c r="AI74" s="379"/>
      <c r="AJ74" s="380"/>
      <c r="AK74" s="2"/>
      <c r="AL74" s="2"/>
      <c r="AM74" s="2"/>
      <c r="AN74" s="2"/>
      <c r="AO74" s="2"/>
      <c r="AP74" s="2"/>
      <c r="AQ74" s="2"/>
      <c r="AR74" s="3"/>
      <c r="AS74" s="2"/>
      <c r="AT74" s="181">
        <f t="shared" si="1"/>
        <v>19</v>
      </c>
    </row>
    <row r="75" spans="1:46" ht="15" customHeight="1">
      <c r="A75" s="226">
        <f t="shared" si="0"/>
        <v>0</v>
      </c>
      <c r="B75" s="22"/>
      <c r="C75" s="2"/>
      <c r="D75" s="229"/>
      <c r="E75" s="277"/>
      <c r="F75" s="371"/>
      <c r="G75" s="371"/>
      <c r="H75" s="371"/>
      <c r="I75" s="177"/>
      <c r="J75" s="234"/>
      <c r="K75" s="177"/>
      <c r="L75" s="235"/>
      <c r="M75" s="177"/>
      <c r="N75" s="372"/>
      <c r="O75" s="373"/>
      <c r="P75" s="373"/>
      <c r="Q75" s="374"/>
      <c r="R75" s="179"/>
      <c r="S75" s="372"/>
      <c r="T75" s="373"/>
      <c r="U75" s="374"/>
      <c r="V75" s="278"/>
      <c r="W75" s="372"/>
      <c r="X75" s="373"/>
      <c r="Y75" s="373"/>
      <c r="Z75" s="374"/>
      <c r="AA75" s="12"/>
      <c r="AB75" s="276"/>
      <c r="AC75" s="12"/>
      <c r="AD75" s="378"/>
      <c r="AE75" s="379"/>
      <c r="AF75" s="379"/>
      <c r="AG75" s="379"/>
      <c r="AH75" s="379"/>
      <c r="AI75" s="379"/>
      <c r="AJ75" s="380"/>
      <c r="AK75" s="2"/>
      <c r="AL75" s="2"/>
      <c r="AM75" s="2"/>
      <c r="AN75" s="2"/>
      <c r="AO75" s="2"/>
      <c r="AP75" s="2"/>
      <c r="AQ75" s="2"/>
      <c r="AR75" s="3"/>
      <c r="AS75" s="2"/>
      <c r="AT75" s="181">
        <f t="shared" si="1"/>
        <v>20</v>
      </c>
    </row>
    <row r="76" spans="1:46" ht="15" customHeight="1">
      <c r="A76" s="226">
        <f t="shared" si="0"/>
        <v>0</v>
      </c>
      <c r="B76" s="22"/>
      <c r="C76" s="2"/>
      <c r="D76" s="229"/>
      <c r="E76" s="277"/>
      <c r="F76" s="371"/>
      <c r="G76" s="371"/>
      <c r="H76" s="371"/>
      <c r="I76" s="177"/>
      <c r="J76" s="234"/>
      <c r="K76" s="177"/>
      <c r="L76" s="235"/>
      <c r="M76" s="177"/>
      <c r="N76" s="372"/>
      <c r="O76" s="373"/>
      <c r="P76" s="373"/>
      <c r="Q76" s="374"/>
      <c r="R76" s="179"/>
      <c r="S76" s="372"/>
      <c r="T76" s="373"/>
      <c r="U76" s="374"/>
      <c r="V76" s="278"/>
      <c r="W76" s="372"/>
      <c r="X76" s="373"/>
      <c r="Y76" s="373"/>
      <c r="Z76" s="374"/>
      <c r="AA76" s="12"/>
      <c r="AB76" s="276"/>
      <c r="AC76" s="12"/>
      <c r="AD76" s="378"/>
      <c r="AE76" s="379"/>
      <c r="AF76" s="379"/>
      <c r="AG76" s="379"/>
      <c r="AH76" s="379"/>
      <c r="AI76" s="379"/>
      <c r="AJ76" s="380"/>
      <c r="AK76" s="2"/>
      <c r="AL76" s="2"/>
      <c r="AM76" s="2"/>
      <c r="AN76" s="2"/>
      <c r="AO76" s="2"/>
      <c r="AP76" s="2"/>
      <c r="AQ76" s="2"/>
      <c r="AR76" s="3"/>
      <c r="AS76" s="2"/>
      <c r="AT76" s="181">
        <f t="shared" si="1"/>
        <v>21</v>
      </c>
    </row>
    <row r="77" spans="1:46" ht="15" customHeight="1">
      <c r="A77" s="226">
        <f t="shared" si="0"/>
        <v>0</v>
      </c>
      <c r="B77" s="22"/>
      <c r="C77" s="2"/>
      <c r="D77" s="229"/>
      <c r="E77" s="277"/>
      <c r="F77" s="371"/>
      <c r="G77" s="371"/>
      <c r="H77" s="371"/>
      <c r="I77" s="177"/>
      <c r="J77" s="234"/>
      <c r="K77" s="177"/>
      <c r="L77" s="235"/>
      <c r="M77" s="177"/>
      <c r="N77" s="372"/>
      <c r="O77" s="373"/>
      <c r="P77" s="373"/>
      <c r="Q77" s="374"/>
      <c r="R77" s="179"/>
      <c r="S77" s="372"/>
      <c r="T77" s="373"/>
      <c r="U77" s="374"/>
      <c r="V77" s="278"/>
      <c r="W77" s="372"/>
      <c r="X77" s="373"/>
      <c r="Y77" s="373"/>
      <c r="Z77" s="374"/>
      <c r="AA77" s="12"/>
      <c r="AB77" s="276"/>
      <c r="AC77" s="12"/>
      <c r="AD77" s="378"/>
      <c r="AE77" s="379"/>
      <c r="AF77" s="379"/>
      <c r="AG77" s="379"/>
      <c r="AH77" s="379"/>
      <c r="AI77" s="379"/>
      <c r="AJ77" s="380"/>
      <c r="AK77" s="2"/>
      <c r="AL77" s="2"/>
      <c r="AM77" s="2"/>
      <c r="AN77" s="2"/>
      <c r="AO77" s="2"/>
      <c r="AP77" s="2"/>
      <c r="AQ77" s="2"/>
      <c r="AR77" s="3"/>
      <c r="AS77" s="2"/>
      <c r="AT77" s="181">
        <f t="shared" si="1"/>
        <v>22</v>
      </c>
    </row>
    <row r="78" spans="1:46" ht="15" customHeight="1">
      <c r="A78" s="226">
        <f t="shared" si="0"/>
        <v>0</v>
      </c>
      <c r="B78" s="22"/>
      <c r="C78" s="2"/>
      <c r="D78" s="229"/>
      <c r="E78" s="14"/>
      <c r="F78" s="371"/>
      <c r="G78" s="371"/>
      <c r="H78" s="371"/>
      <c r="I78" s="14"/>
      <c r="J78" s="234"/>
      <c r="K78" s="14"/>
      <c r="L78" s="235"/>
      <c r="M78" s="14"/>
      <c r="N78" s="372"/>
      <c r="O78" s="373"/>
      <c r="P78" s="373"/>
      <c r="Q78" s="374"/>
      <c r="R78" s="14"/>
      <c r="S78" s="372"/>
      <c r="T78" s="373"/>
      <c r="U78" s="374"/>
      <c r="V78" s="14"/>
      <c r="W78" s="372"/>
      <c r="X78" s="373"/>
      <c r="Y78" s="373"/>
      <c r="Z78" s="374"/>
      <c r="AA78" s="12"/>
      <c r="AB78" s="276"/>
      <c r="AC78" s="12"/>
      <c r="AD78" s="378"/>
      <c r="AE78" s="379"/>
      <c r="AF78" s="379"/>
      <c r="AG78" s="379"/>
      <c r="AH78" s="379"/>
      <c r="AI78" s="379"/>
      <c r="AJ78" s="380"/>
      <c r="AK78" s="2"/>
      <c r="AL78" s="2"/>
      <c r="AM78" s="2"/>
      <c r="AN78" s="2"/>
      <c r="AO78" s="2"/>
      <c r="AP78" s="2"/>
      <c r="AQ78" s="2"/>
      <c r="AR78" s="3"/>
      <c r="AS78" s="2"/>
      <c r="AT78" s="181">
        <f t="shared" si="1"/>
        <v>23</v>
      </c>
    </row>
    <row r="79" spans="1:46" ht="15" customHeight="1">
      <c r="A79" s="226">
        <f t="shared" si="0"/>
        <v>0</v>
      </c>
      <c r="B79" s="22"/>
      <c r="C79" s="2"/>
      <c r="D79" s="229"/>
      <c r="E79" s="14"/>
      <c r="F79" s="371"/>
      <c r="G79" s="371"/>
      <c r="H79" s="371"/>
      <c r="I79" s="14"/>
      <c r="J79" s="234"/>
      <c r="K79" s="14"/>
      <c r="L79" s="235"/>
      <c r="M79" s="14"/>
      <c r="N79" s="372"/>
      <c r="O79" s="373"/>
      <c r="P79" s="373"/>
      <c r="Q79" s="374"/>
      <c r="R79" s="14"/>
      <c r="S79" s="372"/>
      <c r="T79" s="373"/>
      <c r="U79" s="374"/>
      <c r="V79" s="14"/>
      <c r="W79" s="372"/>
      <c r="X79" s="373"/>
      <c r="Y79" s="373"/>
      <c r="Z79" s="374"/>
      <c r="AA79" s="12"/>
      <c r="AB79" s="276"/>
      <c r="AC79" s="12"/>
      <c r="AD79" s="378"/>
      <c r="AE79" s="379"/>
      <c r="AF79" s="379"/>
      <c r="AG79" s="379"/>
      <c r="AH79" s="379"/>
      <c r="AI79" s="379"/>
      <c r="AJ79" s="380"/>
      <c r="AK79" s="2"/>
      <c r="AL79" s="2"/>
      <c r="AM79" s="2"/>
      <c r="AN79" s="2"/>
      <c r="AO79" s="2"/>
      <c r="AP79" s="2"/>
      <c r="AQ79" s="2"/>
      <c r="AR79" s="3"/>
      <c r="AS79" s="2"/>
      <c r="AT79" s="181">
        <f t="shared" si="1"/>
        <v>24</v>
      </c>
    </row>
    <row r="80" spans="1:46" ht="15" customHeight="1">
      <c r="A80" s="226">
        <f t="shared" si="0"/>
        <v>0</v>
      </c>
      <c r="B80" s="22"/>
      <c r="C80" s="2"/>
      <c r="D80" s="229"/>
      <c r="E80" s="14"/>
      <c r="F80" s="371"/>
      <c r="G80" s="371"/>
      <c r="H80" s="371"/>
      <c r="I80" s="14"/>
      <c r="J80" s="234"/>
      <c r="K80" s="14"/>
      <c r="L80" s="235"/>
      <c r="M80" s="14"/>
      <c r="N80" s="372"/>
      <c r="O80" s="373"/>
      <c r="P80" s="373"/>
      <c r="Q80" s="374"/>
      <c r="R80" s="14"/>
      <c r="S80" s="372"/>
      <c r="T80" s="373"/>
      <c r="U80" s="374"/>
      <c r="V80" s="14"/>
      <c r="W80" s="372"/>
      <c r="X80" s="373"/>
      <c r="Y80" s="373"/>
      <c r="Z80" s="374"/>
      <c r="AA80" s="12"/>
      <c r="AB80" s="276"/>
      <c r="AC80" s="12"/>
      <c r="AD80" s="378"/>
      <c r="AE80" s="379"/>
      <c r="AF80" s="379"/>
      <c r="AG80" s="379"/>
      <c r="AH80" s="379"/>
      <c r="AI80" s="379"/>
      <c r="AJ80" s="380"/>
      <c r="AK80" s="2"/>
      <c r="AL80" s="2"/>
      <c r="AM80" s="2"/>
      <c r="AN80" s="2"/>
      <c r="AO80" s="2"/>
      <c r="AP80" s="2"/>
      <c r="AQ80" s="2"/>
      <c r="AR80" s="3"/>
      <c r="AS80" s="2"/>
      <c r="AT80" s="181">
        <f t="shared" si="1"/>
        <v>25</v>
      </c>
    </row>
    <row r="81" spans="1:46" ht="15" customHeight="1">
      <c r="A81" s="226">
        <f t="shared" si="0"/>
        <v>0</v>
      </c>
      <c r="B81" s="22"/>
      <c r="C81" s="2"/>
      <c r="D81" s="229"/>
      <c r="E81" s="14"/>
      <c r="F81" s="371"/>
      <c r="G81" s="371"/>
      <c r="H81" s="371"/>
      <c r="I81" s="14"/>
      <c r="J81" s="234"/>
      <c r="K81" s="14"/>
      <c r="L81" s="235"/>
      <c r="M81" s="14"/>
      <c r="N81" s="372"/>
      <c r="O81" s="373"/>
      <c r="P81" s="373"/>
      <c r="Q81" s="374"/>
      <c r="R81" s="14"/>
      <c r="S81" s="372"/>
      <c r="T81" s="373"/>
      <c r="U81" s="374"/>
      <c r="V81" s="14"/>
      <c r="W81" s="372"/>
      <c r="X81" s="373"/>
      <c r="Y81" s="373"/>
      <c r="Z81" s="374"/>
      <c r="AA81" s="12"/>
      <c r="AB81" s="276"/>
      <c r="AC81" s="12"/>
      <c r="AD81" s="378"/>
      <c r="AE81" s="379"/>
      <c r="AF81" s="379"/>
      <c r="AG81" s="379"/>
      <c r="AH81" s="379"/>
      <c r="AI81" s="379"/>
      <c r="AJ81" s="380"/>
      <c r="AK81" s="2"/>
      <c r="AL81" s="2"/>
      <c r="AM81" s="2"/>
      <c r="AN81" s="2"/>
      <c r="AO81" s="2"/>
      <c r="AP81" s="2"/>
      <c r="AQ81" s="2"/>
      <c r="AR81" s="3"/>
      <c r="AS81" s="2"/>
      <c r="AT81" s="181">
        <f t="shared" si="1"/>
        <v>26</v>
      </c>
    </row>
    <row r="82" spans="1:46" ht="15" customHeight="1">
      <c r="A82" s="226">
        <f t="shared" si="0"/>
        <v>0</v>
      </c>
      <c r="B82" s="22"/>
      <c r="C82" s="2"/>
      <c r="D82" s="229"/>
      <c r="E82" s="14"/>
      <c r="F82" s="371"/>
      <c r="G82" s="371"/>
      <c r="H82" s="371"/>
      <c r="I82" s="14"/>
      <c r="J82" s="234"/>
      <c r="K82" s="14"/>
      <c r="L82" s="235"/>
      <c r="M82" s="14"/>
      <c r="N82" s="372"/>
      <c r="O82" s="373"/>
      <c r="P82" s="373"/>
      <c r="Q82" s="374"/>
      <c r="R82" s="14"/>
      <c r="S82" s="372"/>
      <c r="T82" s="373"/>
      <c r="U82" s="374"/>
      <c r="V82" s="14"/>
      <c r="W82" s="372"/>
      <c r="X82" s="373"/>
      <c r="Y82" s="373"/>
      <c r="Z82" s="374"/>
      <c r="AA82" s="12"/>
      <c r="AB82" s="276"/>
      <c r="AC82" s="12"/>
      <c r="AD82" s="378"/>
      <c r="AE82" s="379"/>
      <c r="AF82" s="379"/>
      <c r="AG82" s="379"/>
      <c r="AH82" s="379"/>
      <c r="AI82" s="379"/>
      <c r="AJ82" s="380"/>
      <c r="AK82" s="2"/>
      <c r="AL82" s="2"/>
      <c r="AM82" s="2"/>
      <c r="AN82" s="2"/>
      <c r="AO82" s="2"/>
      <c r="AP82" s="2"/>
      <c r="AQ82" s="2"/>
      <c r="AR82" s="3"/>
      <c r="AT82" s="181">
        <f t="shared" si="1"/>
        <v>27</v>
      </c>
    </row>
    <row r="83" spans="1:46" ht="15" customHeight="1">
      <c r="A83" s="226">
        <f t="shared" si="0"/>
        <v>0</v>
      </c>
      <c r="B83" s="22"/>
      <c r="C83" s="2"/>
      <c r="D83" s="229"/>
      <c r="E83" s="14"/>
      <c r="F83" s="371"/>
      <c r="G83" s="371"/>
      <c r="H83" s="371"/>
      <c r="I83" s="14"/>
      <c r="J83" s="234"/>
      <c r="K83" s="14"/>
      <c r="L83" s="235"/>
      <c r="M83" s="14"/>
      <c r="N83" s="372"/>
      <c r="O83" s="373"/>
      <c r="P83" s="373"/>
      <c r="Q83" s="374"/>
      <c r="R83" s="14"/>
      <c r="S83" s="372"/>
      <c r="T83" s="373"/>
      <c r="U83" s="374"/>
      <c r="V83" s="14"/>
      <c r="W83" s="372"/>
      <c r="X83" s="373"/>
      <c r="Y83" s="373"/>
      <c r="Z83" s="374"/>
      <c r="AA83" s="12"/>
      <c r="AB83" s="276"/>
      <c r="AC83" s="12"/>
      <c r="AD83" s="378"/>
      <c r="AE83" s="379"/>
      <c r="AF83" s="379"/>
      <c r="AG83" s="379"/>
      <c r="AH83" s="379"/>
      <c r="AI83" s="379"/>
      <c r="AJ83" s="380"/>
      <c r="AK83" s="2"/>
      <c r="AL83" s="2"/>
      <c r="AM83" s="2"/>
      <c r="AN83" s="2"/>
      <c r="AO83" s="2"/>
      <c r="AP83" s="2"/>
      <c r="AQ83" s="2"/>
      <c r="AR83" s="3"/>
      <c r="AT83" s="181">
        <f t="shared" si="1"/>
        <v>28</v>
      </c>
    </row>
    <row r="84" spans="1:46" ht="15" customHeight="1">
      <c r="A84" s="226">
        <f t="shared" si="0"/>
        <v>0</v>
      </c>
      <c r="B84" s="22"/>
      <c r="C84" s="2"/>
      <c r="D84" s="229"/>
      <c r="E84" s="14"/>
      <c r="F84" s="371"/>
      <c r="G84" s="371"/>
      <c r="H84" s="371"/>
      <c r="I84" s="14"/>
      <c r="J84" s="234"/>
      <c r="K84" s="14"/>
      <c r="L84" s="235"/>
      <c r="M84" s="14"/>
      <c r="N84" s="372"/>
      <c r="O84" s="373"/>
      <c r="P84" s="373"/>
      <c r="Q84" s="374"/>
      <c r="R84" s="14"/>
      <c r="S84" s="372"/>
      <c r="T84" s="373"/>
      <c r="U84" s="374"/>
      <c r="V84" s="14"/>
      <c r="W84" s="372"/>
      <c r="X84" s="373"/>
      <c r="Y84" s="373"/>
      <c r="Z84" s="374"/>
      <c r="AA84" s="12"/>
      <c r="AB84" s="276"/>
      <c r="AC84" s="12"/>
      <c r="AD84" s="378"/>
      <c r="AE84" s="379"/>
      <c r="AF84" s="379"/>
      <c r="AG84" s="379"/>
      <c r="AH84" s="379"/>
      <c r="AI84" s="379"/>
      <c r="AJ84" s="380"/>
      <c r="AK84" s="2"/>
      <c r="AL84" s="2"/>
      <c r="AM84" s="2"/>
      <c r="AN84" s="2"/>
      <c r="AO84" s="2"/>
      <c r="AP84" s="2"/>
      <c r="AQ84" s="2"/>
      <c r="AR84" s="3"/>
      <c r="AT84" s="181">
        <f t="shared" si="1"/>
        <v>29</v>
      </c>
    </row>
    <row r="85" spans="1:46" ht="15" customHeight="1">
      <c r="A85" s="226">
        <f t="shared" si="0"/>
        <v>0</v>
      </c>
      <c r="B85" s="22"/>
      <c r="C85" s="2"/>
      <c r="D85" s="229"/>
      <c r="E85" s="14"/>
      <c r="F85" s="371"/>
      <c r="G85" s="371"/>
      <c r="H85" s="371"/>
      <c r="I85" s="14"/>
      <c r="J85" s="234"/>
      <c r="K85" s="14"/>
      <c r="L85" s="235"/>
      <c r="M85" s="14"/>
      <c r="N85" s="372"/>
      <c r="O85" s="373"/>
      <c r="P85" s="373"/>
      <c r="Q85" s="374"/>
      <c r="R85" s="14"/>
      <c r="S85" s="372"/>
      <c r="T85" s="373"/>
      <c r="U85" s="374"/>
      <c r="V85" s="14"/>
      <c r="W85" s="372"/>
      <c r="X85" s="373"/>
      <c r="Y85" s="373"/>
      <c r="Z85" s="374"/>
      <c r="AA85" s="12"/>
      <c r="AB85" s="276"/>
      <c r="AC85" s="12"/>
      <c r="AD85" s="378"/>
      <c r="AE85" s="379"/>
      <c r="AF85" s="379"/>
      <c r="AG85" s="379"/>
      <c r="AH85" s="379"/>
      <c r="AI85" s="379"/>
      <c r="AJ85" s="380"/>
      <c r="AK85" s="2"/>
      <c r="AL85" s="2"/>
      <c r="AM85" s="2"/>
      <c r="AN85" s="2"/>
      <c r="AO85" s="2"/>
      <c r="AP85" s="2"/>
      <c r="AQ85" s="2"/>
      <c r="AR85" s="3"/>
      <c r="AT85" s="181">
        <f t="shared" si="1"/>
        <v>30</v>
      </c>
    </row>
    <row r="86" spans="1:46" ht="15" customHeight="1">
      <c r="A86" s="226">
        <f t="shared" si="0"/>
        <v>0</v>
      </c>
      <c r="B86" s="22"/>
      <c r="C86" s="2"/>
      <c r="D86" s="229"/>
      <c r="E86" s="14"/>
      <c r="F86" s="371"/>
      <c r="G86" s="371"/>
      <c r="H86" s="371"/>
      <c r="I86" s="14"/>
      <c r="J86" s="234"/>
      <c r="K86" s="14"/>
      <c r="L86" s="235"/>
      <c r="M86" s="14"/>
      <c r="N86" s="372"/>
      <c r="O86" s="373"/>
      <c r="P86" s="373"/>
      <c r="Q86" s="374"/>
      <c r="R86" s="14"/>
      <c r="S86" s="372"/>
      <c r="T86" s="373"/>
      <c r="U86" s="374"/>
      <c r="V86" s="14"/>
      <c r="W86" s="372"/>
      <c r="X86" s="373"/>
      <c r="Y86" s="373"/>
      <c r="Z86" s="374"/>
      <c r="AA86" s="12"/>
      <c r="AB86" s="276"/>
      <c r="AC86" s="12"/>
      <c r="AD86" s="378"/>
      <c r="AE86" s="379"/>
      <c r="AF86" s="379"/>
      <c r="AG86" s="379"/>
      <c r="AH86" s="379"/>
      <c r="AI86" s="379"/>
      <c r="AJ86" s="380"/>
      <c r="AK86" s="2"/>
      <c r="AL86" s="2"/>
      <c r="AM86" s="2"/>
      <c r="AN86" s="2"/>
      <c r="AO86" s="2"/>
      <c r="AP86" s="2"/>
      <c r="AQ86" s="2"/>
      <c r="AR86" s="3"/>
      <c r="AT86" s="181">
        <f t="shared" si="1"/>
        <v>31</v>
      </c>
    </row>
    <row r="87" spans="1:46" ht="15" customHeight="1">
      <c r="A87" s="226">
        <f t="shared" si="0"/>
        <v>0</v>
      </c>
      <c r="B87" s="22"/>
      <c r="C87" s="2"/>
      <c r="D87" s="229"/>
      <c r="E87" s="14"/>
      <c r="F87" s="371"/>
      <c r="G87" s="371"/>
      <c r="H87" s="371"/>
      <c r="I87" s="14"/>
      <c r="J87" s="234"/>
      <c r="K87" s="14"/>
      <c r="L87" s="235"/>
      <c r="M87" s="14"/>
      <c r="N87" s="372"/>
      <c r="O87" s="373"/>
      <c r="P87" s="373"/>
      <c r="Q87" s="374"/>
      <c r="R87" s="14"/>
      <c r="S87" s="372"/>
      <c r="T87" s="373"/>
      <c r="U87" s="374"/>
      <c r="V87" s="14"/>
      <c r="W87" s="372"/>
      <c r="X87" s="373"/>
      <c r="Y87" s="373"/>
      <c r="Z87" s="374"/>
      <c r="AA87" s="12"/>
      <c r="AB87" s="276"/>
      <c r="AC87" s="12"/>
      <c r="AD87" s="378"/>
      <c r="AE87" s="379"/>
      <c r="AF87" s="379"/>
      <c r="AG87" s="379"/>
      <c r="AH87" s="379"/>
      <c r="AI87" s="379"/>
      <c r="AJ87" s="380"/>
      <c r="AK87" s="2"/>
      <c r="AL87" s="2"/>
      <c r="AM87" s="2"/>
      <c r="AN87" s="2"/>
      <c r="AO87" s="2"/>
      <c r="AP87" s="2"/>
      <c r="AQ87" s="2"/>
      <c r="AR87" s="3"/>
      <c r="AT87" s="181">
        <f t="shared" si="1"/>
        <v>32</v>
      </c>
    </row>
    <row r="88" spans="1:46" ht="15" customHeight="1">
      <c r="A88" s="226">
        <f t="shared" si="0"/>
        <v>0</v>
      </c>
      <c r="B88" s="22"/>
      <c r="C88" s="2"/>
      <c r="D88" s="229"/>
      <c r="E88" s="14"/>
      <c r="F88" s="371"/>
      <c r="G88" s="371"/>
      <c r="H88" s="371"/>
      <c r="I88" s="14"/>
      <c r="J88" s="234"/>
      <c r="K88" s="14"/>
      <c r="L88" s="235"/>
      <c r="M88" s="14"/>
      <c r="N88" s="372"/>
      <c r="O88" s="373"/>
      <c r="P88" s="373"/>
      <c r="Q88" s="374"/>
      <c r="R88" s="14"/>
      <c r="S88" s="372"/>
      <c r="T88" s="373"/>
      <c r="U88" s="374"/>
      <c r="V88" s="14"/>
      <c r="W88" s="372"/>
      <c r="X88" s="373"/>
      <c r="Y88" s="373"/>
      <c r="Z88" s="374"/>
      <c r="AA88" s="12"/>
      <c r="AB88" s="276"/>
      <c r="AC88" s="12"/>
      <c r="AD88" s="378"/>
      <c r="AE88" s="379"/>
      <c r="AF88" s="379"/>
      <c r="AG88" s="379"/>
      <c r="AH88" s="379"/>
      <c r="AI88" s="379"/>
      <c r="AJ88" s="380"/>
      <c r="AK88" s="2"/>
      <c r="AL88" s="2"/>
      <c r="AM88" s="2"/>
      <c r="AN88" s="2"/>
      <c r="AO88" s="2"/>
      <c r="AP88" s="2"/>
      <c r="AQ88" s="2"/>
      <c r="AR88" s="3"/>
      <c r="AT88" s="181">
        <f t="shared" si="1"/>
        <v>33</v>
      </c>
    </row>
    <row r="89" spans="1:46" ht="15" customHeight="1">
      <c r="A89" s="226">
        <f t="shared" si="0"/>
        <v>0</v>
      </c>
      <c r="B89" s="22"/>
      <c r="C89" s="2"/>
      <c r="D89" s="229"/>
      <c r="E89" s="14"/>
      <c r="F89" s="371"/>
      <c r="G89" s="371"/>
      <c r="H89" s="371"/>
      <c r="I89" s="14"/>
      <c r="J89" s="234"/>
      <c r="K89" s="14"/>
      <c r="L89" s="235"/>
      <c r="M89" s="14"/>
      <c r="N89" s="372"/>
      <c r="O89" s="373"/>
      <c r="P89" s="373"/>
      <c r="Q89" s="374"/>
      <c r="R89" s="14"/>
      <c r="S89" s="372"/>
      <c r="T89" s="373"/>
      <c r="U89" s="374"/>
      <c r="V89" s="14"/>
      <c r="W89" s="372"/>
      <c r="X89" s="373"/>
      <c r="Y89" s="373"/>
      <c r="Z89" s="374"/>
      <c r="AA89" s="12"/>
      <c r="AB89" s="276"/>
      <c r="AC89" s="12"/>
      <c r="AD89" s="378"/>
      <c r="AE89" s="379"/>
      <c r="AF89" s="379"/>
      <c r="AG89" s="379"/>
      <c r="AH89" s="379"/>
      <c r="AI89" s="379"/>
      <c r="AJ89" s="380"/>
      <c r="AK89" s="2"/>
      <c r="AL89" s="2"/>
      <c r="AM89" s="2"/>
      <c r="AN89" s="2"/>
      <c r="AO89" s="2"/>
      <c r="AP89" s="2"/>
      <c r="AQ89" s="2"/>
      <c r="AR89" s="3"/>
      <c r="AT89" s="181">
        <f t="shared" si="1"/>
        <v>34</v>
      </c>
    </row>
    <row r="90" spans="1:46" ht="15" customHeight="1">
      <c r="A90" s="226">
        <f t="shared" si="0"/>
        <v>0</v>
      </c>
      <c r="B90" s="22"/>
      <c r="C90" s="2"/>
      <c r="D90" s="2"/>
      <c r="E90" s="277"/>
      <c r="F90" s="385"/>
      <c r="G90" s="385"/>
      <c r="H90" s="385"/>
      <c r="I90" s="268"/>
      <c r="J90" s="278"/>
      <c r="K90" s="268"/>
      <c r="L90" s="272"/>
      <c r="M90" s="268"/>
      <c r="N90" s="385"/>
      <c r="O90" s="385"/>
      <c r="P90" s="385"/>
      <c r="Q90" s="385"/>
      <c r="R90" s="179"/>
      <c r="S90" s="385"/>
      <c r="T90" s="385"/>
      <c r="U90" s="385"/>
      <c r="V90" s="278"/>
      <c r="W90" s="383"/>
      <c r="X90" s="383"/>
      <c r="Y90" s="383"/>
      <c r="Z90" s="383"/>
      <c r="AA90" s="277"/>
      <c r="AB90" s="272"/>
      <c r="AC90" s="277"/>
      <c r="AD90" s="384"/>
      <c r="AE90" s="384"/>
      <c r="AF90" s="384"/>
      <c r="AG90" s="384"/>
      <c r="AH90" s="384"/>
      <c r="AI90" s="384"/>
      <c r="AJ90" s="384"/>
      <c r="AK90" s="2"/>
      <c r="AL90" s="2"/>
      <c r="AM90" s="2"/>
      <c r="AN90" s="2"/>
      <c r="AO90" s="2"/>
      <c r="AP90" s="2"/>
      <c r="AQ90" s="2"/>
      <c r="AR90" s="273"/>
      <c r="AT90" s="181">
        <f t="shared" si="1"/>
        <v>35</v>
      </c>
    </row>
    <row r="91" spans="1:46" ht="15" customHeight="1">
      <c r="A91" s="226">
        <f t="shared" si="0"/>
        <v>0</v>
      </c>
      <c r="B91" s="22"/>
      <c r="C91" s="2"/>
      <c r="D91" s="2"/>
      <c r="E91" s="277"/>
      <c r="F91" s="385"/>
      <c r="G91" s="385"/>
      <c r="H91" s="385"/>
      <c r="I91" s="268"/>
      <c r="J91" s="278"/>
      <c r="K91" s="268"/>
      <c r="L91" s="272"/>
      <c r="M91" s="268"/>
      <c r="N91" s="385"/>
      <c r="O91" s="385"/>
      <c r="P91" s="385"/>
      <c r="Q91" s="385"/>
      <c r="R91" s="179"/>
      <c r="S91" s="385"/>
      <c r="T91" s="385"/>
      <c r="U91" s="385"/>
      <c r="V91" s="278"/>
      <c r="W91" s="383"/>
      <c r="X91" s="383"/>
      <c r="Y91" s="383"/>
      <c r="Z91" s="383"/>
      <c r="AA91" s="277"/>
      <c r="AB91" s="272"/>
      <c r="AC91" s="277"/>
      <c r="AD91" s="384"/>
      <c r="AE91" s="384"/>
      <c r="AF91" s="384"/>
      <c r="AG91" s="384"/>
      <c r="AH91" s="384"/>
      <c r="AI91" s="384"/>
      <c r="AJ91" s="384"/>
      <c r="AK91" s="2"/>
      <c r="AL91" s="2"/>
      <c r="AM91" s="2"/>
      <c r="AN91" s="2"/>
      <c r="AO91" s="2"/>
      <c r="AP91" s="2"/>
      <c r="AQ91" s="2"/>
      <c r="AR91" s="273"/>
      <c r="AT91" s="181">
        <f t="shared" si="1"/>
        <v>36</v>
      </c>
    </row>
    <row r="92" spans="1:46" ht="15" customHeight="1">
      <c r="A92" s="226">
        <f t="shared" si="0"/>
        <v>0</v>
      </c>
      <c r="B92" s="22"/>
      <c r="C92" s="2"/>
      <c r="D92" s="229"/>
      <c r="E92" s="2"/>
      <c r="F92" s="371"/>
      <c r="G92" s="371"/>
      <c r="H92" s="371"/>
      <c r="I92" s="2"/>
      <c r="J92" s="234"/>
      <c r="K92" s="2"/>
      <c r="L92" s="235"/>
      <c r="M92" s="2"/>
      <c r="N92" s="375"/>
      <c r="O92" s="376"/>
      <c r="P92" s="376"/>
      <c r="Q92" s="377"/>
      <c r="R92" s="2"/>
      <c r="S92" s="372"/>
      <c r="T92" s="373"/>
      <c r="U92" s="374"/>
      <c r="V92" s="2"/>
      <c r="W92" s="372"/>
      <c r="X92" s="373"/>
      <c r="Y92" s="373"/>
      <c r="Z92" s="374"/>
      <c r="AA92" s="2"/>
      <c r="AB92" s="276"/>
      <c r="AC92" s="2"/>
      <c r="AD92" s="378"/>
      <c r="AE92" s="379"/>
      <c r="AF92" s="379"/>
      <c r="AG92" s="379"/>
      <c r="AH92" s="379"/>
      <c r="AI92" s="379"/>
      <c r="AJ92" s="380"/>
      <c r="AK92" s="2"/>
      <c r="AL92" s="2"/>
      <c r="AM92" s="2"/>
      <c r="AN92" s="2"/>
      <c r="AO92" s="2"/>
      <c r="AP92" s="2"/>
      <c r="AQ92" s="2"/>
      <c r="AR92" s="3"/>
      <c r="AT92" s="181">
        <f t="shared" si="1"/>
        <v>37</v>
      </c>
    </row>
    <row r="93" spans="1:46" ht="15" customHeight="1">
      <c r="A93" s="226">
        <f t="shared" si="0"/>
        <v>0</v>
      </c>
      <c r="B93" s="22"/>
      <c r="C93" s="2"/>
      <c r="D93" s="229"/>
      <c r="E93" s="2"/>
      <c r="F93" s="371"/>
      <c r="G93" s="371"/>
      <c r="H93" s="371"/>
      <c r="I93" s="2"/>
      <c r="J93" s="234"/>
      <c r="K93" s="2"/>
      <c r="L93" s="235"/>
      <c r="M93" s="2"/>
      <c r="N93" s="375"/>
      <c r="O93" s="376"/>
      <c r="P93" s="376"/>
      <c r="Q93" s="377"/>
      <c r="R93" s="2"/>
      <c r="S93" s="372"/>
      <c r="T93" s="373"/>
      <c r="U93" s="374"/>
      <c r="V93" s="2"/>
      <c r="W93" s="372"/>
      <c r="X93" s="373"/>
      <c r="Y93" s="373"/>
      <c r="Z93" s="374"/>
      <c r="AA93" s="2"/>
      <c r="AB93" s="276"/>
      <c r="AC93" s="2"/>
      <c r="AD93" s="378"/>
      <c r="AE93" s="379"/>
      <c r="AF93" s="379"/>
      <c r="AG93" s="379"/>
      <c r="AH93" s="379"/>
      <c r="AI93" s="379"/>
      <c r="AJ93" s="380"/>
      <c r="AK93" s="2"/>
      <c r="AL93" s="2"/>
      <c r="AM93" s="2"/>
      <c r="AN93" s="2"/>
      <c r="AO93" s="2"/>
      <c r="AP93" s="2"/>
      <c r="AQ93" s="2"/>
      <c r="AR93" s="3"/>
      <c r="AT93" s="181">
        <f t="shared" si="1"/>
        <v>38</v>
      </c>
    </row>
    <row r="94" spans="1:46" ht="15" customHeight="1">
      <c r="A94" s="226">
        <f t="shared" si="0"/>
        <v>0</v>
      </c>
      <c r="B94" s="22"/>
      <c r="C94" s="2"/>
      <c r="D94" s="229"/>
      <c r="E94" s="2"/>
      <c r="F94" s="371"/>
      <c r="G94" s="371"/>
      <c r="H94" s="371"/>
      <c r="I94" s="2"/>
      <c r="J94" s="234"/>
      <c r="K94" s="2"/>
      <c r="L94" s="235"/>
      <c r="M94" s="2"/>
      <c r="N94" s="375"/>
      <c r="O94" s="376"/>
      <c r="P94" s="376"/>
      <c r="Q94" s="377"/>
      <c r="R94" s="2"/>
      <c r="S94" s="372"/>
      <c r="T94" s="373"/>
      <c r="U94" s="374"/>
      <c r="V94" s="2"/>
      <c r="W94" s="372"/>
      <c r="X94" s="373"/>
      <c r="Y94" s="373"/>
      <c r="Z94" s="374"/>
      <c r="AA94" s="2"/>
      <c r="AB94" s="276"/>
      <c r="AC94" s="2"/>
      <c r="AD94" s="378"/>
      <c r="AE94" s="379"/>
      <c r="AF94" s="379"/>
      <c r="AG94" s="379"/>
      <c r="AH94" s="379"/>
      <c r="AI94" s="379"/>
      <c r="AJ94" s="380"/>
      <c r="AK94" s="2"/>
      <c r="AL94" s="2"/>
      <c r="AM94" s="2"/>
      <c r="AN94" s="2"/>
      <c r="AO94" s="2"/>
      <c r="AP94" s="2"/>
      <c r="AQ94" s="2"/>
      <c r="AR94" s="3"/>
      <c r="AT94" s="181">
        <f t="shared" si="1"/>
        <v>39</v>
      </c>
    </row>
    <row r="95" spans="1:46" ht="15" customHeight="1">
      <c r="A95" s="226">
        <f t="shared" si="0"/>
        <v>0</v>
      </c>
      <c r="B95" s="22"/>
      <c r="C95" s="2"/>
      <c r="D95" s="229"/>
      <c r="E95" s="2"/>
      <c r="F95" s="371"/>
      <c r="G95" s="371"/>
      <c r="H95" s="371"/>
      <c r="I95" s="2"/>
      <c r="J95" s="234"/>
      <c r="K95" s="2"/>
      <c r="L95" s="235"/>
      <c r="M95" s="2"/>
      <c r="N95" s="375"/>
      <c r="O95" s="376"/>
      <c r="P95" s="376"/>
      <c r="Q95" s="377"/>
      <c r="R95" s="2"/>
      <c r="S95" s="372"/>
      <c r="T95" s="373"/>
      <c r="U95" s="374"/>
      <c r="V95" s="2"/>
      <c r="W95" s="372"/>
      <c r="X95" s="373"/>
      <c r="Y95" s="373"/>
      <c r="Z95" s="374"/>
      <c r="AA95" s="2"/>
      <c r="AB95" s="276"/>
      <c r="AC95" s="2"/>
      <c r="AD95" s="378"/>
      <c r="AE95" s="379"/>
      <c r="AF95" s="379"/>
      <c r="AG95" s="379"/>
      <c r="AH95" s="379"/>
      <c r="AI95" s="379"/>
      <c r="AJ95" s="380"/>
      <c r="AK95" s="2"/>
      <c r="AL95" s="2"/>
      <c r="AM95" s="2"/>
      <c r="AN95" s="2"/>
      <c r="AO95" s="2"/>
      <c r="AP95" s="2"/>
      <c r="AQ95" s="2"/>
      <c r="AR95" s="3"/>
      <c r="AT95" s="181">
        <f t="shared" si="1"/>
        <v>40</v>
      </c>
    </row>
    <row r="96" spans="1:46" ht="15" customHeight="1">
      <c r="A96" s="226">
        <f t="shared" si="0"/>
        <v>0</v>
      </c>
      <c r="B96" s="22"/>
      <c r="C96" s="2"/>
      <c r="D96" s="229"/>
      <c r="E96" s="2"/>
      <c r="F96" s="371"/>
      <c r="G96" s="371"/>
      <c r="H96" s="371"/>
      <c r="I96" s="2"/>
      <c r="J96" s="234"/>
      <c r="K96" s="2"/>
      <c r="L96" s="235"/>
      <c r="M96" s="2"/>
      <c r="N96" s="375"/>
      <c r="O96" s="376"/>
      <c r="P96" s="376"/>
      <c r="Q96" s="377"/>
      <c r="R96" s="2"/>
      <c r="S96" s="372"/>
      <c r="T96" s="373"/>
      <c r="U96" s="374"/>
      <c r="V96" s="2"/>
      <c r="W96" s="372"/>
      <c r="X96" s="373"/>
      <c r="Y96" s="373"/>
      <c r="Z96" s="374"/>
      <c r="AA96" s="2"/>
      <c r="AB96" s="276"/>
      <c r="AC96" s="2"/>
      <c r="AD96" s="378"/>
      <c r="AE96" s="379"/>
      <c r="AF96" s="379"/>
      <c r="AG96" s="379"/>
      <c r="AH96" s="379"/>
      <c r="AI96" s="379"/>
      <c r="AJ96" s="380"/>
      <c r="AK96" s="2"/>
      <c r="AL96" s="2"/>
      <c r="AM96" s="2"/>
      <c r="AN96" s="2"/>
      <c r="AO96" s="2"/>
      <c r="AP96" s="2"/>
      <c r="AQ96" s="2"/>
      <c r="AR96" s="3"/>
      <c r="AT96" s="181">
        <f t="shared" si="1"/>
        <v>41</v>
      </c>
    </row>
    <row r="97" spans="1:46" ht="15" customHeight="1">
      <c r="A97" s="226">
        <f t="shared" si="0"/>
        <v>0</v>
      </c>
      <c r="B97" s="22"/>
      <c r="C97" s="2"/>
      <c r="D97" s="229"/>
      <c r="E97" s="2"/>
      <c r="F97" s="371"/>
      <c r="G97" s="371"/>
      <c r="H97" s="371"/>
      <c r="I97" s="2"/>
      <c r="J97" s="234"/>
      <c r="K97" s="2"/>
      <c r="L97" s="235"/>
      <c r="M97" s="2"/>
      <c r="N97" s="375"/>
      <c r="O97" s="376"/>
      <c r="P97" s="376"/>
      <c r="Q97" s="377"/>
      <c r="R97" s="2"/>
      <c r="S97" s="372"/>
      <c r="T97" s="373"/>
      <c r="U97" s="374"/>
      <c r="V97" s="2"/>
      <c r="W97" s="372"/>
      <c r="X97" s="373"/>
      <c r="Y97" s="373"/>
      <c r="Z97" s="374"/>
      <c r="AA97" s="2"/>
      <c r="AB97" s="276"/>
      <c r="AC97" s="2"/>
      <c r="AD97" s="378"/>
      <c r="AE97" s="379"/>
      <c r="AF97" s="379"/>
      <c r="AG97" s="379"/>
      <c r="AH97" s="379"/>
      <c r="AI97" s="379"/>
      <c r="AJ97" s="380"/>
      <c r="AK97" s="2"/>
      <c r="AL97" s="2"/>
      <c r="AM97" s="2"/>
      <c r="AN97" s="2"/>
      <c r="AO97" s="2"/>
      <c r="AP97" s="2"/>
      <c r="AQ97" s="2"/>
      <c r="AR97" s="3"/>
      <c r="AT97" s="181">
        <f t="shared" si="1"/>
        <v>42</v>
      </c>
    </row>
    <row r="98" spans="1:46" ht="15" customHeight="1">
      <c r="A98" s="226">
        <f t="shared" si="0"/>
        <v>0</v>
      </c>
      <c r="B98" s="22"/>
      <c r="C98" s="2"/>
      <c r="D98" s="229"/>
      <c r="E98" s="2"/>
      <c r="F98" s="371"/>
      <c r="G98" s="371"/>
      <c r="H98" s="371"/>
      <c r="I98" s="2"/>
      <c r="J98" s="234"/>
      <c r="K98" s="2"/>
      <c r="L98" s="235"/>
      <c r="M98" s="2"/>
      <c r="N98" s="375"/>
      <c r="O98" s="376"/>
      <c r="P98" s="376"/>
      <c r="Q98" s="377"/>
      <c r="R98" s="2"/>
      <c r="S98" s="372"/>
      <c r="T98" s="373"/>
      <c r="U98" s="374"/>
      <c r="V98" s="2"/>
      <c r="W98" s="372"/>
      <c r="X98" s="373"/>
      <c r="Y98" s="373"/>
      <c r="Z98" s="374"/>
      <c r="AA98" s="2"/>
      <c r="AB98" s="276"/>
      <c r="AC98" s="2"/>
      <c r="AD98" s="378"/>
      <c r="AE98" s="379"/>
      <c r="AF98" s="379"/>
      <c r="AG98" s="379"/>
      <c r="AH98" s="379"/>
      <c r="AI98" s="379"/>
      <c r="AJ98" s="380"/>
      <c r="AK98" s="2"/>
      <c r="AL98" s="2"/>
      <c r="AM98" s="2"/>
      <c r="AN98" s="2"/>
      <c r="AO98" s="2"/>
      <c r="AP98" s="2"/>
      <c r="AQ98" s="2"/>
      <c r="AR98" s="3"/>
      <c r="AT98" s="181">
        <f t="shared" si="1"/>
        <v>43</v>
      </c>
    </row>
    <row r="99" spans="1:46" ht="15" customHeight="1">
      <c r="A99" s="226">
        <f t="shared" si="0"/>
        <v>0</v>
      </c>
      <c r="B99" s="22"/>
      <c r="C99" s="2"/>
      <c r="D99" s="229"/>
      <c r="E99" s="2"/>
      <c r="F99" s="371"/>
      <c r="G99" s="371"/>
      <c r="H99" s="371"/>
      <c r="I99" s="2"/>
      <c r="J99" s="234"/>
      <c r="K99" s="2"/>
      <c r="L99" s="235"/>
      <c r="M99" s="2"/>
      <c r="N99" s="375"/>
      <c r="O99" s="376"/>
      <c r="P99" s="376"/>
      <c r="Q99" s="377"/>
      <c r="R99" s="2"/>
      <c r="S99" s="372"/>
      <c r="T99" s="373"/>
      <c r="U99" s="374"/>
      <c r="V99" s="2"/>
      <c r="W99" s="372"/>
      <c r="X99" s="373"/>
      <c r="Y99" s="373"/>
      <c r="Z99" s="374"/>
      <c r="AA99" s="2"/>
      <c r="AB99" s="276"/>
      <c r="AC99" s="2"/>
      <c r="AD99" s="378"/>
      <c r="AE99" s="379"/>
      <c r="AF99" s="379"/>
      <c r="AG99" s="379"/>
      <c r="AH99" s="379"/>
      <c r="AI99" s="379"/>
      <c r="AJ99" s="380"/>
      <c r="AK99" s="2"/>
      <c r="AL99" s="2"/>
      <c r="AM99" s="2"/>
      <c r="AN99" s="2"/>
      <c r="AO99" s="2"/>
      <c r="AP99" s="2"/>
      <c r="AQ99" s="2"/>
      <c r="AR99" s="3"/>
      <c r="AT99" s="181">
        <f t="shared" si="1"/>
        <v>44</v>
      </c>
    </row>
    <row r="100" spans="1:46" ht="15" customHeight="1">
      <c r="A100" s="226">
        <f t="shared" si="0"/>
        <v>0</v>
      </c>
      <c r="B100" s="22"/>
      <c r="C100" s="2"/>
      <c r="D100" s="229"/>
      <c r="E100" s="2"/>
      <c r="F100" s="371"/>
      <c r="G100" s="371"/>
      <c r="H100" s="371"/>
      <c r="I100" s="2"/>
      <c r="J100" s="234"/>
      <c r="K100" s="2"/>
      <c r="L100" s="235"/>
      <c r="M100" s="2"/>
      <c r="N100" s="375"/>
      <c r="O100" s="376"/>
      <c r="P100" s="376"/>
      <c r="Q100" s="377"/>
      <c r="R100" s="2"/>
      <c r="S100" s="372"/>
      <c r="T100" s="373"/>
      <c r="U100" s="374"/>
      <c r="V100" s="2"/>
      <c r="W100" s="372"/>
      <c r="X100" s="373"/>
      <c r="Y100" s="373"/>
      <c r="Z100" s="374"/>
      <c r="AA100" s="2"/>
      <c r="AB100" s="276"/>
      <c r="AC100" s="2"/>
      <c r="AD100" s="378"/>
      <c r="AE100" s="379"/>
      <c r="AF100" s="379"/>
      <c r="AG100" s="379"/>
      <c r="AH100" s="379"/>
      <c r="AI100" s="379"/>
      <c r="AJ100" s="380"/>
      <c r="AK100" s="2"/>
      <c r="AL100" s="2"/>
      <c r="AM100" s="2"/>
      <c r="AN100" s="2"/>
      <c r="AO100" s="2"/>
      <c r="AP100" s="2"/>
      <c r="AQ100" s="2"/>
      <c r="AR100" s="3"/>
      <c r="AT100" s="181">
        <f t="shared" si="1"/>
        <v>45</v>
      </c>
    </row>
    <row r="101" spans="1:46" ht="15" customHeight="1">
      <c r="A101" s="226">
        <f t="shared" si="0"/>
        <v>0</v>
      </c>
      <c r="B101" s="22"/>
      <c r="C101" s="2"/>
      <c r="D101" s="229"/>
      <c r="E101" s="2"/>
      <c r="F101" s="371"/>
      <c r="G101" s="371"/>
      <c r="H101" s="371"/>
      <c r="I101" s="2"/>
      <c r="J101" s="234"/>
      <c r="K101" s="2"/>
      <c r="L101" s="235"/>
      <c r="M101" s="2"/>
      <c r="N101" s="375"/>
      <c r="O101" s="376"/>
      <c r="P101" s="376"/>
      <c r="Q101" s="377"/>
      <c r="R101" s="2"/>
      <c r="S101" s="372"/>
      <c r="T101" s="373"/>
      <c r="U101" s="374"/>
      <c r="V101" s="2"/>
      <c r="W101" s="372"/>
      <c r="X101" s="373"/>
      <c r="Y101" s="373"/>
      <c r="Z101" s="374"/>
      <c r="AA101" s="2"/>
      <c r="AB101" s="276"/>
      <c r="AC101" s="2"/>
      <c r="AD101" s="378"/>
      <c r="AE101" s="379"/>
      <c r="AF101" s="379"/>
      <c r="AG101" s="379"/>
      <c r="AH101" s="379"/>
      <c r="AI101" s="379"/>
      <c r="AJ101" s="380"/>
      <c r="AK101" s="2"/>
      <c r="AL101" s="2"/>
      <c r="AM101" s="2"/>
      <c r="AN101" s="2"/>
      <c r="AO101" s="2"/>
      <c r="AP101" s="2"/>
      <c r="AQ101" s="2"/>
      <c r="AR101" s="3"/>
      <c r="AT101" s="181">
        <f t="shared" si="1"/>
        <v>46</v>
      </c>
    </row>
    <row r="102" spans="1:46" ht="15" customHeight="1">
      <c r="A102" s="226">
        <f t="shared" si="0"/>
        <v>0</v>
      </c>
      <c r="B102" s="22"/>
      <c r="C102" s="2"/>
      <c r="D102" s="229"/>
      <c r="E102" s="2"/>
      <c r="F102" s="371"/>
      <c r="G102" s="371"/>
      <c r="H102" s="371"/>
      <c r="I102" s="2"/>
      <c r="J102" s="234"/>
      <c r="K102" s="2"/>
      <c r="L102" s="235"/>
      <c r="M102" s="2"/>
      <c r="N102" s="375"/>
      <c r="O102" s="376"/>
      <c r="P102" s="376"/>
      <c r="Q102" s="377"/>
      <c r="R102" s="2"/>
      <c r="S102" s="372"/>
      <c r="T102" s="373"/>
      <c r="U102" s="374"/>
      <c r="V102" s="2"/>
      <c r="W102" s="372"/>
      <c r="X102" s="373"/>
      <c r="Y102" s="373"/>
      <c r="Z102" s="374"/>
      <c r="AA102" s="2"/>
      <c r="AB102" s="276"/>
      <c r="AC102" s="2"/>
      <c r="AD102" s="378"/>
      <c r="AE102" s="379"/>
      <c r="AF102" s="379"/>
      <c r="AG102" s="379"/>
      <c r="AH102" s="379"/>
      <c r="AI102" s="379"/>
      <c r="AJ102" s="380"/>
      <c r="AK102" s="2"/>
      <c r="AL102" s="2"/>
      <c r="AM102" s="2"/>
      <c r="AN102" s="2"/>
      <c r="AO102" s="2"/>
      <c r="AP102" s="2"/>
      <c r="AQ102" s="2"/>
      <c r="AR102" s="3"/>
      <c r="AT102" s="181">
        <f t="shared" si="1"/>
        <v>47</v>
      </c>
    </row>
    <row r="103" spans="1:46" ht="15" customHeight="1">
      <c r="A103" s="226">
        <f t="shared" si="0"/>
        <v>0</v>
      </c>
      <c r="B103" s="22"/>
      <c r="C103" s="2"/>
      <c r="D103" s="229"/>
      <c r="E103" s="2"/>
      <c r="F103" s="371"/>
      <c r="G103" s="371"/>
      <c r="H103" s="371"/>
      <c r="I103" s="2"/>
      <c r="J103" s="234"/>
      <c r="K103" s="2"/>
      <c r="L103" s="235"/>
      <c r="M103" s="2"/>
      <c r="N103" s="375"/>
      <c r="O103" s="376"/>
      <c r="P103" s="376"/>
      <c r="Q103" s="377"/>
      <c r="R103" s="2"/>
      <c r="S103" s="372"/>
      <c r="T103" s="373"/>
      <c r="U103" s="374"/>
      <c r="V103" s="2"/>
      <c r="W103" s="372"/>
      <c r="X103" s="373"/>
      <c r="Y103" s="373"/>
      <c r="Z103" s="374"/>
      <c r="AA103" s="2"/>
      <c r="AB103" s="276"/>
      <c r="AC103" s="2"/>
      <c r="AD103" s="378"/>
      <c r="AE103" s="379"/>
      <c r="AF103" s="379"/>
      <c r="AG103" s="379"/>
      <c r="AH103" s="379"/>
      <c r="AI103" s="379"/>
      <c r="AJ103" s="380"/>
      <c r="AK103" s="2"/>
      <c r="AL103" s="2"/>
      <c r="AM103" s="2"/>
      <c r="AN103" s="2"/>
      <c r="AO103" s="2"/>
      <c r="AP103" s="2"/>
      <c r="AQ103" s="2"/>
      <c r="AR103" s="3"/>
      <c r="AT103" s="181">
        <f t="shared" si="1"/>
        <v>48</v>
      </c>
    </row>
    <row r="104" spans="1:46" ht="15" customHeight="1">
      <c r="A104" s="226">
        <f t="shared" si="0"/>
        <v>0</v>
      </c>
      <c r="B104" s="22"/>
      <c r="C104" s="2"/>
      <c r="D104" s="229"/>
      <c r="E104" s="2"/>
      <c r="F104" s="371"/>
      <c r="G104" s="371"/>
      <c r="H104" s="371"/>
      <c r="I104" s="2"/>
      <c r="J104" s="234"/>
      <c r="K104" s="2"/>
      <c r="L104" s="235"/>
      <c r="M104" s="2"/>
      <c r="N104" s="375"/>
      <c r="O104" s="376"/>
      <c r="P104" s="376"/>
      <c r="Q104" s="377"/>
      <c r="R104" s="2"/>
      <c r="S104" s="372"/>
      <c r="T104" s="373"/>
      <c r="U104" s="374"/>
      <c r="V104" s="2"/>
      <c r="W104" s="372"/>
      <c r="X104" s="373"/>
      <c r="Y104" s="373"/>
      <c r="Z104" s="374"/>
      <c r="AA104" s="2"/>
      <c r="AB104" s="276"/>
      <c r="AC104" s="2"/>
      <c r="AD104" s="378"/>
      <c r="AE104" s="379"/>
      <c r="AF104" s="379"/>
      <c r="AG104" s="379"/>
      <c r="AH104" s="379"/>
      <c r="AI104" s="379"/>
      <c r="AJ104" s="380"/>
      <c r="AK104" s="2"/>
      <c r="AL104" s="2"/>
      <c r="AM104" s="2"/>
      <c r="AN104" s="2"/>
      <c r="AO104" s="2"/>
      <c r="AP104" s="2"/>
      <c r="AQ104" s="2"/>
      <c r="AR104" s="3"/>
      <c r="AT104" s="181">
        <f t="shared" si="1"/>
        <v>49</v>
      </c>
    </row>
    <row r="105" spans="1:46" ht="15" customHeight="1">
      <c r="A105" s="226">
        <f t="shared" si="0"/>
        <v>0</v>
      </c>
      <c r="B105" s="22"/>
      <c r="C105" s="2"/>
      <c r="D105" s="229"/>
      <c r="E105" s="2"/>
      <c r="F105" s="371"/>
      <c r="G105" s="371"/>
      <c r="H105" s="371"/>
      <c r="I105" s="2"/>
      <c r="J105" s="234"/>
      <c r="K105" s="2"/>
      <c r="L105" s="235"/>
      <c r="M105" s="2"/>
      <c r="N105" s="375"/>
      <c r="O105" s="376"/>
      <c r="P105" s="376"/>
      <c r="Q105" s="377"/>
      <c r="R105" s="2"/>
      <c r="S105" s="372"/>
      <c r="T105" s="373"/>
      <c r="U105" s="374"/>
      <c r="V105" s="2"/>
      <c r="W105" s="372"/>
      <c r="X105" s="373"/>
      <c r="Y105" s="373"/>
      <c r="Z105" s="374"/>
      <c r="AA105" s="2"/>
      <c r="AB105" s="276"/>
      <c r="AC105" s="2"/>
      <c r="AD105" s="378"/>
      <c r="AE105" s="379"/>
      <c r="AF105" s="379"/>
      <c r="AG105" s="379"/>
      <c r="AH105" s="379"/>
      <c r="AI105" s="379"/>
      <c r="AJ105" s="380"/>
      <c r="AK105" s="2"/>
      <c r="AL105" s="2"/>
      <c r="AM105" s="2"/>
      <c r="AN105" s="2"/>
      <c r="AO105" s="2"/>
      <c r="AP105" s="2"/>
      <c r="AQ105" s="2"/>
      <c r="AR105" s="3"/>
      <c r="AT105" s="181">
        <f t="shared" si="1"/>
        <v>50</v>
      </c>
    </row>
    <row r="106" spans="1:46" ht="15" customHeight="1">
      <c r="A106" s="226">
        <f t="shared" si="0"/>
        <v>0</v>
      </c>
      <c r="B106" s="22"/>
      <c r="C106" s="2"/>
      <c r="D106" s="229"/>
      <c r="E106" s="2"/>
      <c r="F106" s="371"/>
      <c r="G106" s="371"/>
      <c r="H106" s="371"/>
      <c r="I106" s="2"/>
      <c r="J106" s="234"/>
      <c r="K106" s="2"/>
      <c r="L106" s="235"/>
      <c r="M106" s="2"/>
      <c r="N106" s="375"/>
      <c r="O106" s="376"/>
      <c r="P106" s="376"/>
      <c r="Q106" s="377"/>
      <c r="R106" s="2"/>
      <c r="S106" s="372"/>
      <c r="T106" s="373"/>
      <c r="U106" s="374"/>
      <c r="V106" s="2"/>
      <c r="W106" s="372"/>
      <c r="X106" s="373"/>
      <c r="Y106" s="373"/>
      <c r="Z106" s="374"/>
      <c r="AA106" s="2"/>
      <c r="AB106" s="276"/>
      <c r="AC106" s="2"/>
      <c r="AD106" s="378"/>
      <c r="AE106" s="379"/>
      <c r="AF106" s="379"/>
      <c r="AG106" s="379"/>
      <c r="AH106" s="379"/>
      <c r="AI106" s="379"/>
      <c r="AJ106" s="380"/>
      <c r="AK106" s="2"/>
      <c r="AL106" s="2"/>
      <c r="AM106" s="2"/>
      <c r="AN106" s="2"/>
      <c r="AO106" s="2"/>
      <c r="AP106" s="2"/>
      <c r="AQ106" s="2"/>
      <c r="AR106" s="3"/>
      <c r="AT106" s="181">
        <f t="shared" si="1"/>
        <v>51</v>
      </c>
    </row>
    <row r="107" spans="1:46" ht="15" customHeight="1">
      <c r="A107" s="226">
        <f t="shared" si="0"/>
        <v>0</v>
      </c>
      <c r="B107" s="22"/>
      <c r="C107" s="2"/>
      <c r="D107" s="229"/>
      <c r="E107" s="2"/>
      <c r="F107" s="371"/>
      <c r="G107" s="371"/>
      <c r="H107" s="371"/>
      <c r="I107" s="2"/>
      <c r="J107" s="234"/>
      <c r="K107" s="2"/>
      <c r="L107" s="235"/>
      <c r="M107" s="2"/>
      <c r="N107" s="375"/>
      <c r="O107" s="376"/>
      <c r="P107" s="376"/>
      <c r="Q107" s="377"/>
      <c r="R107" s="2"/>
      <c r="S107" s="372"/>
      <c r="T107" s="373"/>
      <c r="U107" s="374"/>
      <c r="V107" s="2"/>
      <c r="W107" s="372"/>
      <c r="X107" s="373"/>
      <c r="Y107" s="373"/>
      <c r="Z107" s="374"/>
      <c r="AA107" s="2"/>
      <c r="AB107" s="276"/>
      <c r="AC107" s="2"/>
      <c r="AD107" s="378"/>
      <c r="AE107" s="379"/>
      <c r="AF107" s="379"/>
      <c r="AG107" s="379"/>
      <c r="AH107" s="379"/>
      <c r="AI107" s="379"/>
      <c r="AJ107" s="380"/>
      <c r="AK107" s="2"/>
      <c r="AL107" s="2"/>
      <c r="AM107" s="2"/>
      <c r="AN107" s="2"/>
      <c r="AO107" s="2"/>
      <c r="AP107" s="2"/>
      <c r="AQ107" s="2"/>
      <c r="AR107" s="3"/>
      <c r="AT107" s="181">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1">
        <f t="shared" si="1"/>
        <v>53</v>
      </c>
    </row>
    <row r="109" spans="1:46" ht="15.75">
      <c r="B109" s="22"/>
      <c r="C109" s="310" t="s">
        <v>728</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2"/>
      <c r="AR109" s="160"/>
    </row>
    <row r="110" spans="1:46" ht="3.95" customHeight="1">
      <c r="B110" s="22"/>
      <c r="C110" s="2"/>
      <c r="D110" s="2"/>
      <c r="E110" s="2"/>
      <c r="F110" s="2"/>
      <c r="G110" s="2"/>
      <c r="H110" s="139"/>
      <c r="I110" s="2"/>
      <c r="J110" s="139"/>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07" t="s">
        <v>722</v>
      </c>
      <c r="E111" s="308"/>
      <c r="F111" s="309"/>
      <c r="G111" s="99"/>
      <c r="H111" s="437" t="s">
        <v>1713</v>
      </c>
      <c r="I111" s="438"/>
      <c r="J111" s="439"/>
      <c r="K111" s="96"/>
      <c r="L111" s="307" t="s">
        <v>1717</v>
      </c>
      <c r="M111" s="308"/>
      <c r="N111" s="308"/>
      <c r="O111" s="308"/>
      <c r="P111" s="308"/>
      <c r="Q111" s="308"/>
      <c r="R111" s="308"/>
      <c r="S111" s="308"/>
      <c r="T111" s="308"/>
      <c r="U111" s="309"/>
      <c r="V111" s="92"/>
      <c r="W111" s="306" t="s">
        <v>1714</v>
      </c>
      <c r="X111" s="306"/>
      <c r="Y111" s="306"/>
      <c r="Z111" s="306"/>
      <c r="AA111" s="306"/>
      <c r="AB111" s="306"/>
      <c r="AC111" s="306"/>
      <c r="AD111" s="306"/>
      <c r="AE111" s="306"/>
      <c r="AF111" s="306"/>
      <c r="AG111" s="306"/>
      <c r="AH111" s="306"/>
      <c r="AI111" s="306"/>
      <c r="AJ111" s="306"/>
      <c r="AK111" s="24"/>
      <c r="AL111" s="2"/>
      <c r="AM111" s="2"/>
      <c r="AN111" s="24"/>
      <c r="AO111" s="24"/>
      <c r="AP111" s="24"/>
      <c r="AQ111" s="24"/>
      <c r="AR111" s="167"/>
    </row>
    <row r="112" spans="1:46" ht="3.95" customHeight="1">
      <c r="B112" s="22"/>
      <c r="C112" s="2"/>
      <c r="D112" s="277"/>
      <c r="E112" s="277"/>
      <c r="F112" s="277"/>
      <c r="G112" s="277"/>
      <c r="H112" s="277"/>
      <c r="I112" s="20"/>
      <c r="J112" s="278"/>
      <c r="K112" s="20"/>
      <c r="L112" s="20"/>
      <c r="M112" s="20"/>
      <c r="N112" s="278"/>
      <c r="O112" s="278"/>
      <c r="P112" s="278"/>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69" t="str">
        <f>IF(IF(ISNA(VLOOKUP(AT56,$A$56:$U$107,6,0)),"",VLOOKUP(AT56,$A$56:$Q$107,6,0))="","",IF(ISNA(VLOOKUP(AT56,$A$56:$U$107,6,0)),"",VLOOKUP(AT56,$A$56:$Q$107,6,0)))</f>
        <v/>
      </c>
      <c r="E113" s="369"/>
      <c r="F113" s="369"/>
      <c r="G113" s="14"/>
      <c r="H113" s="381" t="str">
        <f>IF(IF(ISNA(VLOOKUP(AT56,$A$56:$U$107,10,0)),"",VLOOKUP(AT56,$A$56:$Q$107,10,0))="","",IF(ISNA(VLOOKUP(AT56,$A$56:$U$107,10,0)),"",VLOOKUP(AT56,$A$56:$Q$107,10,0)))</f>
        <v/>
      </c>
      <c r="I113" s="381"/>
      <c r="J113" s="381"/>
      <c r="K113" s="177"/>
      <c r="L113" s="371"/>
      <c r="M113" s="371"/>
      <c r="N113" s="371"/>
      <c r="O113" s="371"/>
      <c r="P113" s="371"/>
      <c r="Q113" s="371"/>
      <c r="R113" s="371"/>
      <c r="S113" s="371"/>
      <c r="T113" s="371"/>
      <c r="U113" s="371"/>
      <c r="V113" s="278"/>
      <c r="W113" s="372"/>
      <c r="X113" s="373"/>
      <c r="Y113" s="373"/>
      <c r="Z113" s="373"/>
      <c r="AA113" s="373"/>
      <c r="AB113" s="373"/>
      <c r="AC113" s="373"/>
      <c r="AD113" s="373"/>
      <c r="AE113" s="373"/>
      <c r="AF113" s="373"/>
      <c r="AG113" s="373"/>
      <c r="AH113" s="373"/>
      <c r="AI113" s="373"/>
      <c r="AJ113" s="374"/>
      <c r="AK113" s="2"/>
      <c r="AL113" s="2"/>
      <c r="AM113" s="2"/>
      <c r="AN113" s="2"/>
      <c r="AO113" s="2"/>
      <c r="AP113" s="2"/>
      <c r="AQ113" s="2"/>
      <c r="AR113" s="3"/>
    </row>
    <row r="114" spans="2:44">
      <c r="B114" s="22"/>
      <c r="C114" s="3"/>
      <c r="D114" s="369" t="str">
        <f t="shared" ref="D114:D130" si="2">IF(IF(ISNA(VLOOKUP(AT57,$A$56:$U$107,6,0)),"",VLOOKUP(AT57,$A$56:$Q$107,6,0))="","",IF(ISNA(VLOOKUP(AT57,$A$56:$U$107,6,0)),"",VLOOKUP(AT57,$A$56:$Q$107,6,0)))</f>
        <v/>
      </c>
      <c r="E114" s="369"/>
      <c r="F114" s="369"/>
      <c r="G114" s="14"/>
      <c r="H114" s="381" t="str">
        <f t="shared" ref="H114:H130" si="3">IF(IF(ISNA(VLOOKUP(AT57,$A$56:$U$107,10,0)),"",VLOOKUP(AT57,$A$56:$Q$107,10,0))="","",IF(ISNA(VLOOKUP(AT57,$A$56:$U$107,10,0)),"",VLOOKUP(AT57,$A$56:$Q$107,10,0)))</f>
        <v/>
      </c>
      <c r="I114" s="381"/>
      <c r="J114" s="381"/>
      <c r="K114" s="177"/>
      <c r="L114" s="371"/>
      <c r="M114" s="371"/>
      <c r="N114" s="371"/>
      <c r="O114" s="371"/>
      <c r="P114" s="371"/>
      <c r="Q114" s="371"/>
      <c r="R114" s="371"/>
      <c r="S114" s="371"/>
      <c r="T114" s="371"/>
      <c r="U114" s="371"/>
      <c r="V114" s="278"/>
      <c r="W114" s="372"/>
      <c r="X114" s="373"/>
      <c r="Y114" s="373"/>
      <c r="Z114" s="373"/>
      <c r="AA114" s="373"/>
      <c r="AB114" s="373"/>
      <c r="AC114" s="373"/>
      <c r="AD114" s="373"/>
      <c r="AE114" s="373"/>
      <c r="AF114" s="373"/>
      <c r="AG114" s="373"/>
      <c r="AH114" s="373"/>
      <c r="AI114" s="373"/>
      <c r="AJ114" s="374"/>
      <c r="AK114" s="2"/>
      <c r="AL114" s="2"/>
      <c r="AM114" s="2"/>
      <c r="AN114" s="2"/>
      <c r="AO114" s="2"/>
      <c r="AP114" s="2"/>
      <c r="AQ114" s="2"/>
      <c r="AR114" s="3"/>
    </row>
    <row r="115" spans="2:44">
      <c r="B115" s="22"/>
      <c r="C115" s="2"/>
      <c r="D115" s="369" t="str">
        <f t="shared" si="2"/>
        <v/>
      </c>
      <c r="E115" s="369"/>
      <c r="F115" s="369"/>
      <c r="G115" s="14"/>
      <c r="H115" s="381" t="str">
        <f t="shared" si="3"/>
        <v/>
      </c>
      <c r="I115" s="381"/>
      <c r="J115" s="381"/>
      <c r="K115" s="177"/>
      <c r="L115" s="371"/>
      <c r="M115" s="371"/>
      <c r="N115" s="371"/>
      <c r="O115" s="371"/>
      <c r="P115" s="371"/>
      <c r="Q115" s="371"/>
      <c r="R115" s="371"/>
      <c r="S115" s="371"/>
      <c r="T115" s="371"/>
      <c r="U115" s="371"/>
      <c r="V115" s="278"/>
      <c r="W115" s="372"/>
      <c r="X115" s="373"/>
      <c r="Y115" s="373"/>
      <c r="Z115" s="373"/>
      <c r="AA115" s="373"/>
      <c r="AB115" s="373"/>
      <c r="AC115" s="373"/>
      <c r="AD115" s="373"/>
      <c r="AE115" s="373"/>
      <c r="AF115" s="373"/>
      <c r="AG115" s="373"/>
      <c r="AH115" s="373"/>
      <c r="AI115" s="373"/>
      <c r="AJ115" s="374"/>
      <c r="AK115" s="2"/>
      <c r="AL115" s="2"/>
      <c r="AM115" s="2"/>
      <c r="AN115" s="2"/>
      <c r="AO115" s="2"/>
      <c r="AP115" s="2"/>
      <c r="AQ115" s="2"/>
      <c r="AR115" s="3"/>
    </row>
    <row r="116" spans="2:44">
      <c r="B116" s="22"/>
      <c r="C116" s="2"/>
      <c r="D116" s="369" t="str">
        <f t="shared" si="2"/>
        <v/>
      </c>
      <c r="E116" s="369"/>
      <c r="F116" s="369"/>
      <c r="G116" s="14"/>
      <c r="H116" s="381" t="str">
        <f t="shared" si="3"/>
        <v/>
      </c>
      <c r="I116" s="381"/>
      <c r="J116" s="381"/>
      <c r="K116" s="177"/>
      <c r="L116" s="371"/>
      <c r="M116" s="371"/>
      <c r="N116" s="371"/>
      <c r="O116" s="371"/>
      <c r="P116" s="371"/>
      <c r="Q116" s="371"/>
      <c r="R116" s="371"/>
      <c r="S116" s="371"/>
      <c r="T116" s="371"/>
      <c r="U116" s="371"/>
      <c r="V116" s="278"/>
      <c r="W116" s="372"/>
      <c r="X116" s="373"/>
      <c r="Y116" s="373"/>
      <c r="Z116" s="373"/>
      <c r="AA116" s="373"/>
      <c r="AB116" s="373"/>
      <c r="AC116" s="373"/>
      <c r="AD116" s="373"/>
      <c r="AE116" s="373"/>
      <c r="AF116" s="373"/>
      <c r="AG116" s="373"/>
      <c r="AH116" s="373"/>
      <c r="AI116" s="373"/>
      <c r="AJ116" s="374"/>
      <c r="AK116" s="2"/>
      <c r="AL116" s="2"/>
      <c r="AM116" s="2"/>
      <c r="AN116" s="2"/>
      <c r="AO116" s="2"/>
      <c r="AP116" s="2"/>
      <c r="AQ116" s="2"/>
      <c r="AR116" s="3"/>
    </row>
    <row r="117" spans="2:44">
      <c r="B117" s="22"/>
      <c r="C117" s="2"/>
      <c r="D117" s="369" t="str">
        <f t="shared" si="2"/>
        <v/>
      </c>
      <c r="E117" s="369"/>
      <c r="F117" s="369"/>
      <c r="G117" s="14"/>
      <c r="H117" s="381" t="str">
        <f t="shared" si="3"/>
        <v/>
      </c>
      <c r="I117" s="381"/>
      <c r="J117" s="381"/>
      <c r="K117" s="177"/>
      <c r="L117" s="371"/>
      <c r="M117" s="371"/>
      <c r="N117" s="371"/>
      <c r="O117" s="371"/>
      <c r="P117" s="371"/>
      <c r="Q117" s="371"/>
      <c r="R117" s="371"/>
      <c r="S117" s="371"/>
      <c r="T117" s="371"/>
      <c r="U117" s="371"/>
      <c r="V117" s="278"/>
      <c r="W117" s="372"/>
      <c r="X117" s="373"/>
      <c r="Y117" s="373"/>
      <c r="Z117" s="373"/>
      <c r="AA117" s="373"/>
      <c r="AB117" s="373"/>
      <c r="AC117" s="373"/>
      <c r="AD117" s="373"/>
      <c r="AE117" s="373"/>
      <c r="AF117" s="373"/>
      <c r="AG117" s="373"/>
      <c r="AH117" s="373"/>
      <c r="AI117" s="373"/>
      <c r="AJ117" s="374"/>
      <c r="AK117" s="2"/>
      <c r="AL117" s="2"/>
      <c r="AM117" s="2"/>
      <c r="AN117" s="2"/>
      <c r="AO117" s="2"/>
      <c r="AP117" s="2"/>
      <c r="AQ117" s="2"/>
      <c r="AR117" s="3"/>
    </row>
    <row r="118" spans="2:44">
      <c r="B118" s="22"/>
      <c r="C118" s="2"/>
      <c r="D118" s="369" t="str">
        <f t="shared" si="2"/>
        <v/>
      </c>
      <c r="E118" s="369"/>
      <c r="F118" s="369"/>
      <c r="G118" s="14"/>
      <c r="H118" s="381" t="str">
        <f t="shared" si="3"/>
        <v/>
      </c>
      <c r="I118" s="381"/>
      <c r="J118" s="381"/>
      <c r="K118" s="177"/>
      <c r="L118" s="371"/>
      <c r="M118" s="371"/>
      <c r="N118" s="371"/>
      <c r="O118" s="371"/>
      <c r="P118" s="371"/>
      <c r="Q118" s="371"/>
      <c r="R118" s="371"/>
      <c r="S118" s="371"/>
      <c r="T118" s="371"/>
      <c r="U118" s="371"/>
      <c r="V118" s="278"/>
      <c r="W118" s="372"/>
      <c r="X118" s="373"/>
      <c r="Y118" s="373"/>
      <c r="Z118" s="373"/>
      <c r="AA118" s="373"/>
      <c r="AB118" s="373"/>
      <c r="AC118" s="373"/>
      <c r="AD118" s="373"/>
      <c r="AE118" s="373"/>
      <c r="AF118" s="373"/>
      <c r="AG118" s="373"/>
      <c r="AH118" s="373"/>
      <c r="AI118" s="373"/>
      <c r="AJ118" s="374"/>
      <c r="AK118" s="2"/>
      <c r="AL118" s="2"/>
      <c r="AM118" s="2"/>
      <c r="AN118" s="2"/>
      <c r="AO118" s="2"/>
      <c r="AP118" s="2"/>
      <c r="AQ118" s="2"/>
      <c r="AR118" s="3"/>
    </row>
    <row r="119" spans="2:44">
      <c r="B119" s="22"/>
      <c r="C119" s="2"/>
      <c r="D119" s="369" t="str">
        <f t="shared" si="2"/>
        <v/>
      </c>
      <c r="E119" s="369"/>
      <c r="F119" s="369"/>
      <c r="G119" s="14"/>
      <c r="H119" s="381" t="str">
        <f t="shared" si="3"/>
        <v/>
      </c>
      <c r="I119" s="381"/>
      <c r="J119" s="381"/>
      <c r="K119" s="177"/>
      <c r="L119" s="371"/>
      <c r="M119" s="371"/>
      <c r="N119" s="371"/>
      <c r="O119" s="371"/>
      <c r="P119" s="371"/>
      <c r="Q119" s="371"/>
      <c r="R119" s="371"/>
      <c r="S119" s="371"/>
      <c r="T119" s="371"/>
      <c r="U119" s="371"/>
      <c r="V119" s="278"/>
      <c r="W119" s="372"/>
      <c r="X119" s="373"/>
      <c r="Y119" s="373"/>
      <c r="Z119" s="373"/>
      <c r="AA119" s="373"/>
      <c r="AB119" s="373"/>
      <c r="AC119" s="373"/>
      <c r="AD119" s="373"/>
      <c r="AE119" s="373"/>
      <c r="AF119" s="373"/>
      <c r="AG119" s="373"/>
      <c r="AH119" s="373"/>
      <c r="AI119" s="373"/>
      <c r="AJ119" s="374"/>
      <c r="AK119" s="2"/>
      <c r="AL119" s="2"/>
      <c r="AM119" s="2"/>
      <c r="AN119" s="2"/>
      <c r="AO119" s="2"/>
      <c r="AP119" s="2"/>
      <c r="AQ119" s="2"/>
      <c r="AR119" s="3"/>
    </row>
    <row r="120" spans="2:44">
      <c r="B120" s="22"/>
      <c r="C120" s="2"/>
      <c r="D120" s="369" t="str">
        <f t="shared" si="2"/>
        <v/>
      </c>
      <c r="E120" s="369"/>
      <c r="F120" s="369"/>
      <c r="G120" s="14"/>
      <c r="H120" s="381" t="str">
        <f t="shared" si="3"/>
        <v/>
      </c>
      <c r="I120" s="381"/>
      <c r="J120" s="381"/>
      <c r="K120" s="177"/>
      <c r="L120" s="371"/>
      <c r="M120" s="371"/>
      <c r="N120" s="371"/>
      <c r="O120" s="371"/>
      <c r="P120" s="371"/>
      <c r="Q120" s="371"/>
      <c r="R120" s="371"/>
      <c r="S120" s="371"/>
      <c r="T120" s="371"/>
      <c r="U120" s="371"/>
      <c r="V120" s="278"/>
      <c r="W120" s="372"/>
      <c r="X120" s="373"/>
      <c r="Y120" s="373"/>
      <c r="Z120" s="373"/>
      <c r="AA120" s="373"/>
      <c r="AB120" s="373"/>
      <c r="AC120" s="373"/>
      <c r="AD120" s="373"/>
      <c r="AE120" s="373"/>
      <c r="AF120" s="373"/>
      <c r="AG120" s="373"/>
      <c r="AH120" s="373"/>
      <c r="AI120" s="373"/>
      <c r="AJ120" s="374"/>
      <c r="AK120" s="2"/>
      <c r="AL120" s="2"/>
      <c r="AM120" s="2"/>
      <c r="AN120" s="2"/>
      <c r="AO120" s="2"/>
      <c r="AP120" s="2"/>
      <c r="AQ120" s="2"/>
      <c r="AR120" s="3"/>
    </row>
    <row r="121" spans="2:44">
      <c r="B121" s="22"/>
      <c r="C121" s="2"/>
      <c r="D121" s="369" t="str">
        <f t="shared" si="2"/>
        <v/>
      </c>
      <c r="E121" s="369"/>
      <c r="F121" s="369"/>
      <c r="G121" s="14"/>
      <c r="H121" s="381" t="str">
        <f t="shared" si="3"/>
        <v/>
      </c>
      <c r="I121" s="381"/>
      <c r="J121" s="381"/>
      <c r="K121" s="177"/>
      <c r="L121" s="371"/>
      <c r="M121" s="371"/>
      <c r="N121" s="371"/>
      <c r="O121" s="371"/>
      <c r="P121" s="371"/>
      <c r="Q121" s="371"/>
      <c r="R121" s="371"/>
      <c r="S121" s="371"/>
      <c r="T121" s="371"/>
      <c r="U121" s="371"/>
      <c r="V121" s="278"/>
      <c r="W121" s="372"/>
      <c r="X121" s="373"/>
      <c r="Y121" s="373"/>
      <c r="Z121" s="373"/>
      <c r="AA121" s="373"/>
      <c r="AB121" s="373"/>
      <c r="AC121" s="373"/>
      <c r="AD121" s="373"/>
      <c r="AE121" s="373"/>
      <c r="AF121" s="373"/>
      <c r="AG121" s="373"/>
      <c r="AH121" s="373"/>
      <c r="AI121" s="373"/>
      <c r="AJ121" s="374"/>
      <c r="AK121" s="2"/>
      <c r="AL121" s="2"/>
      <c r="AM121" s="2"/>
      <c r="AN121" s="2"/>
      <c r="AO121" s="2"/>
      <c r="AP121" s="2"/>
      <c r="AQ121" s="2"/>
      <c r="AR121" s="3"/>
    </row>
    <row r="122" spans="2:44">
      <c r="B122" s="22"/>
      <c r="C122" s="2"/>
      <c r="D122" s="369" t="str">
        <f t="shared" si="2"/>
        <v/>
      </c>
      <c r="E122" s="369"/>
      <c r="F122" s="369"/>
      <c r="G122" s="14"/>
      <c r="H122" s="381" t="str">
        <f t="shared" si="3"/>
        <v/>
      </c>
      <c r="I122" s="381"/>
      <c r="J122" s="381"/>
      <c r="K122" s="177"/>
      <c r="L122" s="371"/>
      <c r="M122" s="371"/>
      <c r="N122" s="371"/>
      <c r="O122" s="371"/>
      <c r="P122" s="371"/>
      <c r="Q122" s="371"/>
      <c r="R122" s="371"/>
      <c r="S122" s="371"/>
      <c r="T122" s="371"/>
      <c r="U122" s="371"/>
      <c r="V122" s="278"/>
      <c r="W122" s="372"/>
      <c r="X122" s="373"/>
      <c r="Y122" s="373"/>
      <c r="Z122" s="373"/>
      <c r="AA122" s="373"/>
      <c r="AB122" s="373"/>
      <c r="AC122" s="373"/>
      <c r="AD122" s="373"/>
      <c r="AE122" s="373"/>
      <c r="AF122" s="373"/>
      <c r="AG122" s="373"/>
      <c r="AH122" s="373"/>
      <c r="AI122" s="373"/>
      <c r="AJ122" s="374"/>
      <c r="AK122" s="2"/>
      <c r="AL122" s="2"/>
      <c r="AM122" s="2"/>
      <c r="AN122" s="2"/>
      <c r="AO122" s="2"/>
      <c r="AP122" s="2"/>
      <c r="AQ122" s="2"/>
      <c r="AR122" s="3"/>
    </row>
    <row r="123" spans="2:44">
      <c r="B123" s="22"/>
      <c r="C123" s="2"/>
      <c r="D123" s="369" t="str">
        <f t="shared" si="2"/>
        <v/>
      </c>
      <c r="E123" s="369"/>
      <c r="F123" s="369"/>
      <c r="G123" s="14"/>
      <c r="H123" s="381" t="str">
        <f t="shared" si="3"/>
        <v/>
      </c>
      <c r="I123" s="381"/>
      <c r="J123" s="381"/>
      <c r="K123" s="177"/>
      <c r="L123" s="371"/>
      <c r="M123" s="371"/>
      <c r="N123" s="371"/>
      <c r="O123" s="371"/>
      <c r="P123" s="371"/>
      <c r="Q123" s="371"/>
      <c r="R123" s="371"/>
      <c r="S123" s="371"/>
      <c r="T123" s="371"/>
      <c r="U123" s="371"/>
      <c r="V123" s="278"/>
      <c r="W123" s="372"/>
      <c r="X123" s="373"/>
      <c r="Y123" s="373"/>
      <c r="Z123" s="373"/>
      <c r="AA123" s="373"/>
      <c r="AB123" s="373"/>
      <c r="AC123" s="373"/>
      <c r="AD123" s="373"/>
      <c r="AE123" s="373"/>
      <c r="AF123" s="373"/>
      <c r="AG123" s="373"/>
      <c r="AH123" s="373"/>
      <c r="AI123" s="373"/>
      <c r="AJ123" s="374"/>
      <c r="AK123" s="2"/>
      <c r="AL123" s="2"/>
      <c r="AM123" s="2"/>
      <c r="AN123" s="2"/>
      <c r="AO123" s="2"/>
      <c r="AP123" s="2"/>
      <c r="AQ123" s="2"/>
      <c r="AR123" s="3"/>
    </row>
    <row r="124" spans="2:44">
      <c r="B124" s="22"/>
      <c r="C124" s="2"/>
      <c r="D124" s="369" t="str">
        <f t="shared" si="2"/>
        <v/>
      </c>
      <c r="E124" s="369"/>
      <c r="F124" s="369"/>
      <c r="G124" s="14"/>
      <c r="H124" s="381" t="str">
        <f t="shared" si="3"/>
        <v/>
      </c>
      <c r="I124" s="381"/>
      <c r="J124" s="381"/>
      <c r="K124" s="177"/>
      <c r="L124" s="371"/>
      <c r="M124" s="371"/>
      <c r="N124" s="371"/>
      <c r="O124" s="371"/>
      <c r="P124" s="371"/>
      <c r="Q124" s="371"/>
      <c r="R124" s="371"/>
      <c r="S124" s="371"/>
      <c r="T124" s="371"/>
      <c r="U124" s="371"/>
      <c r="V124" s="278"/>
      <c r="W124" s="372"/>
      <c r="X124" s="373"/>
      <c r="Y124" s="373"/>
      <c r="Z124" s="373"/>
      <c r="AA124" s="373"/>
      <c r="AB124" s="373"/>
      <c r="AC124" s="373"/>
      <c r="AD124" s="373"/>
      <c r="AE124" s="373"/>
      <c r="AF124" s="373"/>
      <c r="AG124" s="373"/>
      <c r="AH124" s="373"/>
      <c r="AI124" s="373"/>
      <c r="AJ124" s="374"/>
      <c r="AK124" s="2"/>
      <c r="AL124" s="2"/>
      <c r="AM124" s="2"/>
      <c r="AN124" s="2"/>
      <c r="AO124" s="2"/>
      <c r="AP124" s="2"/>
      <c r="AQ124" s="2"/>
      <c r="AR124" s="3"/>
    </row>
    <row r="125" spans="2:44">
      <c r="B125" s="22"/>
      <c r="C125" s="2"/>
      <c r="D125" s="369" t="str">
        <f t="shared" si="2"/>
        <v/>
      </c>
      <c r="E125" s="369"/>
      <c r="F125" s="369"/>
      <c r="G125" s="14"/>
      <c r="H125" s="381" t="str">
        <f t="shared" si="3"/>
        <v/>
      </c>
      <c r="I125" s="381"/>
      <c r="J125" s="381"/>
      <c r="K125" s="177"/>
      <c r="L125" s="371"/>
      <c r="M125" s="371"/>
      <c r="N125" s="371"/>
      <c r="O125" s="371"/>
      <c r="P125" s="371"/>
      <c r="Q125" s="371"/>
      <c r="R125" s="371"/>
      <c r="S125" s="371"/>
      <c r="T125" s="371"/>
      <c r="U125" s="371"/>
      <c r="V125" s="278"/>
      <c r="W125" s="372"/>
      <c r="X125" s="373"/>
      <c r="Y125" s="373"/>
      <c r="Z125" s="373"/>
      <c r="AA125" s="373"/>
      <c r="AB125" s="373"/>
      <c r="AC125" s="373"/>
      <c r="AD125" s="373"/>
      <c r="AE125" s="373"/>
      <c r="AF125" s="373"/>
      <c r="AG125" s="373"/>
      <c r="AH125" s="373"/>
      <c r="AI125" s="373"/>
      <c r="AJ125" s="374"/>
      <c r="AK125" s="2"/>
      <c r="AL125" s="2"/>
      <c r="AM125" s="2"/>
      <c r="AN125" s="2"/>
      <c r="AO125" s="2"/>
      <c r="AP125" s="2"/>
      <c r="AQ125" s="2"/>
      <c r="AR125" s="3"/>
    </row>
    <row r="126" spans="2:44">
      <c r="B126" s="22"/>
      <c r="C126" s="2"/>
      <c r="D126" s="369" t="str">
        <f t="shared" si="2"/>
        <v/>
      </c>
      <c r="E126" s="369"/>
      <c r="F126" s="369"/>
      <c r="G126" s="14"/>
      <c r="H126" s="381" t="str">
        <f t="shared" si="3"/>
        <v/>
      </c>
      <c r="I126" s="381"/>
      <c r="J126" s="381"/>
      <c r="K126" s="177"/>
      <c r="L126" s="371"/>
      <c r="M126" s="371"/>
      <c r="N126" s="371"/>
      <c r="O126" s="371"/>
      <c r="P126" s="371"/>
      <c r="Q126" s="371"/>
      <c r="R126" s="371"/>
      <c r="S126" s="371"/>
      <c r="T126" s="371"/>
      <c r="U126" s="371"/>
      <c r="V126" s="278"/>
      <c r="W126" s="372"/>
      <c r="X126" s="373"/>
      <c r="Y126" s="373"/>
      <c r="Z126" s="373"/>
      <c r="AA126" s="373"/>
      <c r="AB126" s="373"/>
      <c r="AC126" s="373"/>
      <c r="AD126" s="373"/>
      <c r="AE126" s="373"/>
      <c r="AF126" s="373"/>
      <c r="AG126" s="373"/>
      <c r="AH126" s="373"/>
      <c r="AI126" s="373"/>
      <c r="AJ126" s="374"/>
      <c r="AK126" s="2"/>
      <c r="AL126" s="2"/>
      <c r="AM126" s="2"/>
      <c r="AN126" s="2"/>
      <c r="AO126" s="2"/>
      <c r="AP126" s="2"/>
      <c r="AQ126" s="2"/>
      <c r="AR126" s="3"/>
    </row>
    <row r="127" spans="2:44">
      <c r="B127" s="22"/>
      <c r="C127" s="2"/>
      <c r="D127" s="369" t="str">
        <f t="shared" si="2"/>
        <v/>
      </c>
      <c r="E127" s="369"/>
      <c r="F127" s="369"/>
      <c r="G127" s="14"/>
      <c r="H127" s="381" t="str">
        <f t="shared" si="3"/>
        <v/>
      </c>
      <c r="I127" s="381"/>
      <c r="J127" s="381"/>
      <c r="K127" s="177"/>
      <c r="L127" s="371"/>
      <c r="M127" s="371"/>
      <c r="N127" s="371"/>
      <c r="O127" s="371"/>
      <c r="P127" s="371"/>
      <c r="Q127" s="371"/>
      <c r="R127" s="371"/>
      <c r="S127" s="371"/>
      <c r="T127" s="371"/>
      <c r="U127" s="371"/>
      <c r="V127" s="278"/>
      <c r="W127" s="372"/>
      <c r="X127" s="373"/>
      <c r="Y127" s="373"/>
      <c r="Z127" s="373"/>
      <c r="AA127" s="373"/>
      <c r="AB127" s="373"/>
      <c r="AC127" s="373"/>
      <c r="AD127" s="373"/>
      <c r="AE127" s="373"/>
      <c r="AF127" s="373"/>
      <c r="AG127" s="373"/>
      <c r="AH127" s="373"/>
      <c r="AI127" s="373"/>
      <c r="AJ127" s="374"/>
      <c r="AK127" s="2"/>
      <c r="AL127" s="2"/>
      <c r="AM127" s="2"/>
      <c r="AN127" s="2"/>
      <c r="AO127" s="2"/>
      <c r="AP127" s="2"/>
      <c r="AQ127" s="2"/>
      <c r="AR127" s="3"/>
    </row>
    <row r="128" spans="2:44">
      <c r="B128" s="22"/>
      <c r="C128" s="2"/>
      <c r="D128" s="369" t="str">
        <f t="shared" si="2"/>
        <v/>
      </c>
      <c r="E128" s="369"/>
      <c r="F128" s="369"/>
      <c r="G128" s="14"/>
      <c r="H128" s="381" t="str">
        <f t="shared" si="3"/>
        <v/>
      </c>
      <c r="I128" s="381"/>
      <c r="J128" s="381"/>
      <c r="K128" s="177"/>
      <c r="L128" s="371"/>
      <c r="M128" s="371"/>
      <c r="N128" s="371"/>
      <c r="O128" s="371"/>
      <c r="P128" s="371"/>
      <c r="Q128" s="371"/>
      <c r="R128" s="371"/>
      <c r="S128" s="371"/>
      <c r="T128" s="371"/>
      <c r="U128" s="371"/>
      <c r="V128" s="278"/>
      <c r="W128" s="372"/>
      <c r="X128" s="373"/>
      <c r="Y128" s="373"/>
      <c r="Z128" s="373"/>
      <c r="AA128" s="373"/>
      <c r="AB128" s="373"/>
      <c r="AC128" s="373"/>
      <c r="AD128" s="373"/>
      <c r="AE128" s="373"/>
      <c r="AF128" s="373"/>
      <c r="AG128" s="373"/>
      <c r="AH128" s="373"/>
      <c r="AI128" s="373"/>
      <c r="AJ128" s="374"/>
      <c r="AK128" s="2"/>
      <c r="AL128" s="2"/>
      <c r="AM128" s="2"/>
      <c r="AN128" s="2"/>
      <c r="AO128" s="2"/>
      <c r="AP128" s="2"/>
      <c r="AQ128" s="2"/>
      <c r="AR128" s="3"/>
    </row>
    <row r="129" spans="2:44">
      <c r="B129" s="22"/>
      <c r="C129" s="2"/>
      <c r="D129" s="369" t="str">
        <f t="shared" si="2"/>
        <v/>
      </c>
      <c r="E129" s="369"/>
      <c r="F129" s="369"/>
      <c r="G129" s="14"/>
      <c r="H129" s="381" t="str">
        <f t="shared" si="3"/>
        <v/>
      </c>
      <c r="I129" s="381"/>
      <c r="J129" s="381"/>
      <c r="K129" s="177"/>
      <c r="L129" s="371"/>
      <c r="M129" s="371"/>
      <c r="N129" s="371"/>
      <c r="O129" s="371"/>
      <c r="P129" s="371"/>
      <c r="Q129" s="371"/>
      <c r="R129" s="371"/>
      <c r="S129" s="371"/>
      <c r="T129" s="371"/>
      <c r="U129" s="371"/>
      <c r="V129" s="278"/>
      <c r="W129" s="372"/>
      <c r="X129" s="373"/>
      <c r="Y129" s="373"/>
      <c r="Z129" s="373"/>
      <c r="AA129" s="373"/>
      <c r="AB129" s="373"/>
      <c r="AC129" s="373"/>
      <c r="AD129" s="373"/>
      <c r="AE129" s="373"/>
      <c r="AF129" s="373"/>
      <c r="AG129" s="373"/>
      <c r="AH129" s="373"/>
      <c r="AI129" s="373"/>
      <c r="AJ129" s="374"/>
      <c r="AK129" s="2"/>
      <c r="AL129" s="2"/>
      <c r="AM129" s="2"/>
      <c r="AN129" s="2"/>
      <c r="AO129" s="2"/>
      <c r="AP129" s="2"/>
      <c r="AQ129" s="2"/>
      <c r="AR129" s="3"/>
    </row>
    <row r="130" spans="2:44">
      <c r="B130" s="22"/>
      <c r="C130" s="2"/>
      <c r="D130" s="369" t="str">
        <f t="shared" si="2"/>
        <v/>
      </c>
      <c r="E130" s="369"/>
      <c r="F130" s="369"/>
      <c r="G130" s="14"/>
      <c r="H130" s="381" t="str">
        <f t="shared" si="3"/>
        <v/>
      </c>
      <c r="I130" s="381"/>
      <c r="J130" s="381"/>
      <c r="K130" s="177"/>
      <c r="L130" s="371"/>
      <c r="M130" s="371"/>
      <c r="N130" s="371"/>
      <c r="O130" s="371"/>
      <c r="P130" s="371"/>
      <c r="Q130" s="371"/>
      <c r="R130" s="371"/>
      <c r="S130" s="371"/>
      <c r="T130" s="371"/>
      <c r="U130" s="371"/>
      <c r="V130" s="278"/>
      <c r="W130" s="372"/>
      <c r="X130" s="373"/>
      <c r="Y130" s="373"/>
      <c r="Z130" s="373"/>
      <c r="AA130" s="373"/>
      <c r="AB130" s="373"/>
      <c r="AC130" s="373"/>
      <c r="AD130" s="373"/>
      <c r="AE130" s="373"/>
      <c r="AF130" s="373"/>
      <c r="AG130" s="373"/>
      <c r="AH130" s="373"/>
      <c r="AI130" s="373"/>
      <c r="AJ130" s="374"/>
      <c r="AK130" s="2"/>
      <c r="AL130" s="2"/>
      <c r="AM130" s="2"/>
      <c r="AN130" s="2"/>
      <c r="AO130" s="2"/>
      <c r="AP130" s="2"/>
      <c r="AQ130" s="2"/>
      <c r="AR130" s="3"/>
    </row>
    <row r="131" spans="2:44" ht="17.25" customHeight="1">
      <c r="B131" s="22"/>
      <c r="C131" s="2"/>
      <c r="D131" s="277"/>
      <c r="E131" s="277"/>
      <c r="F131" s="277"/>
      <c r="G131" s="271"/>
      <c r="H131" s="278"/>
      <c r="I131" s="278"/>
      <c r="J131" s="278"/>
      <c r="K131" s="268"/>
      <c r="L131" s="271"/>
      <c r="M131" s="271"/>
      <c r="N131" s="271"/>
      <c r="O131" s="271"/>
      <c r="P131" s="271"/>
      <c r="Q131" s="271"/>
      <c r="R131" s="271"/>
      <c r="S131" s="271"/>
      <c r="T131" s="271"/>
      <c r="U131" s="271"/>
      <c r="V131" s="278"/>
      <c r="W131" s="271"/>
      <c r="X131" s="271"/>
      <c r="Y131" s="271"/>
      <c r="Z131" s="271"/>
      <c r="AA131" s="271"/>
      <c r="AB131" s="271"/>
      <c r="AC131" s="271"/>
      <c r="AD131" s="271"/>
      <c r="AE131" s="271"/>
      <c r="AF131" s="271"/>
      <c r="AG131" s="271"/>
      <c r="AH131" s="271"/>
      <c r="AI131" s="271"/>
      <c r="AJ131" s="271"/>
      <c r="AK131" s="2"/>
      <c r="AL131" s="2"/>
      <c r="AM131" s="2"/>
      <c r="AN131" s="2"/>
      <c r="AO131" s="2"/>
      <c r="AP131" s="2"/>
      <c r="AQ131" s="2"/>
      <c r="AR131" s="3"/>
    </row>
    <row r="132" spans="2:44" ht="15" customHeight="1">
      <c r="B132" s="22"/>
      <c r="C132" s="2"/>
      <c r="D132" s="277"/>
      <c r="E132" s="277"/>
      <c r="F132" s="277"/>
      <c r="G132" s="271"/>
      <c r="H132" s="278"/>
      <c r="I132" s="278"/>
      <c r="J132" s="278"/>
      <c r="K132" s="268"/>
      <c r="L132" s="271"/>
      <c r="M132" s="271"/>
      <c r="N132" s="271"/>
      <c r="O132" s="271"/>
      <c r="P132" s="271"/>
      <c r="Q132" s="271"/>
      <c r="R132" s="271"/>
      <c r="S132" s="271"/>
      <c r="T132" s="271"/>
      <c r="U132" s="271"/>
      <c r="V132" s="278"/>
      <c r="W132" s="271"/>
      <c r="X132" s="271"/>
      <c r="Y132" s="271"/>
      <c r="Z132" s="271"/>
      <c r="AA132" s="271"/>
      <c r="AB132" s="271"/>
      <c r="AC132" s="271"/>
      <c r="AD132" s="271"/>
      <c r="AE132" s="271"/>
      <c r="AF132" s="271"/>
      <c r="AG132" s="271"/>
      <c r="AH132" s="271"/>
      <c r="AI132" s="271"/>
      <c r="AJ132" s="271"/>
      <c r="AK132" s="2"/>
      <c r="AL132" s="2"/>
      <c r="AM132" s="2"/>
      <c r="AN132" s="2"/>
      <c r="AO132" s="2"/>
      <c r="AP132" s="2"/>
      <c r="AQ132" s="2"/>
      <c r="AR132" s="3"/>
    </row>
    <row r="133" spans="2:44">
      <c r="B133" s="22"/>
      <c r="C133" s="2"/>
      <c r="D133" s="369" t="str">
        <f t="shared" ref="D133:D154" si="4">IF(IF(ISNA(VLOOKUP(AT76,$A$56:$U$107,6,0)),"",VLOOKUP(AT76,$A$56:$Q$107,6,0))="","",IF(ISNA(VLOOKUP(AT76,$A$56:$U$107,6,0)),"",VLOOKUP(AT76,$A$56:$Q$107,6,0)))</f>
        <v/>
      </c>
      <c r="E133" s="369"/>
      <c r="F133" s="369"/>
      <c r="G133" s="14"/>
      <c r="H133" s="370" t="str">
        <f t="shared" ref="H133:H154" si="5">IF(IF(ISNA(VLOOKUP(AT76,$A$56:$U$107,10,0)),"",VLOOKUP(AT76,$A$56:$Q$107,10,0))="","",IF(ISNA(VLOOKUP(AT76,$A$56:$U$107,10,0)),"",VLOOKUP(AT76,$A$56:$Q$107,10,0)))</f>
        <v/>
      </c>
      <c r="I133" s="370"/>
      <c r="J133" s="370"/>
      <c r="K133" s="177"/>
      <c r="L133" s="371"/>
      <c r="M133" s="371"/>
      <c r="N133" s="371"/>
      <c r="O133" s="371"/>
      <c r="P133" s="371"/>
      <c r="Q133" s="371"/>
      <c r="R133" s="371"/>
      <c r="S133" s="371"/>
      <c r="T133" s="371"/>
      <c r="U133" s="371"/>
      <c r="V133" s="278"/>
      <c r="W133" s="372"/>
      <c r="X133" s="373"/>
      <c r="Y133" s="373"/>
      <c r="Z133" s="373"/>
      <c r="AA133" s="373"/>
      <c r="AB133" s="373"/>
      <c r="AC133" s="373"/>
      <c r="AD133" s="373"/>
      <c r="AE133" s="373"/>
      <c r="AF133" s="373"/>
      <c r="AG133" s="373"/>
      <c r="AH133" s="373"/>
      <c r="AI133" s="373"/>
      <c r="AJ133" s="374"/>
      <c r="AK133" s="2"/>
      <c r="AL133" s="2"/>
      <c r="AM133" s="2"/>
      <c r="AN133" s="2"/>
      <c r="AO133" s="2"/>
      <c r="AP133" s="2"/>
      <c r="AQ133" s="2"/>
      <c r="AR133" s="3"/>
    </row>
    <row r="134" spans="2:44">
      <c r="B134" s="22"/>
      <c r="C134" s="2"/>
      <c r="D134" s="369" t="str">
        <f t="shared" si="4"/>
        <v/>
      </c>
      <c r="E134" s="369"/>
      <c r="F134" s="369"/>
      <c r="G134" s="14"/>
      <c r="H134" s="370" t="str">
        <f t="shared" si="5"/>
        <v/>
      </c>
      <c r="I134" s="370"/>
      <c r="J134" s="370"/>
      <c r="K134" s="177"/>
      <c r="L134" s="371"/>
      <c r="M134" s="371"/>
      <c r="N134" s="371"/>
      <c r="O134" s="371"/>
      <c r="P134" s="371"/>
      <c r="Q134" s="371"/>
      <c r="R134" s="371"/>
      <c r="S134" s="371"/>
      <c r="T134" s="371"/>
      <c r="U134" s="371"/>
      <c r="V134" s="278"/>
      <c r="W134" s="371"/>
      <c r="X134" s="371"/>
      <c r="Y134" s="371"/>
      <c r="Z134" s="371"/>
      <c r="AA134" s="371"/>
      <c r="AB134" s="371"/>
      <c r="AC134" s="371"/>
      <c r="AD134" s="371"/>
      <c r="AE134" s="371"/>
      <c r="AF134" s="371"/>
      <c r="AG134" s="371"/>
      <c r="AH134" s="371"/>
      <c r="AI134" s="371"/>
      <c r="AJ134" s="371"/>
      <c r="AK134" s="2"/>
      <c r="AL134" s="2"/>
      <c r="AM134" s="2"/>
      <c r="AN134" s="2"/>
      <c r="AO134" s="2"/>
      <c r="AP134" s="2"/>
      <c r="AQ134" s="2"/>
      <c r="AR134" s="3"/>
    </row>
    <row r="135" spans="2:44">
      <c r="B135" s="22"/>
      <c r="C135" s="2"/>
      <c r="D135" s="369" t="str">
        <f t="shared" si="4"/>
        <v/>
      </c>
      <c r="E135" s="369"/>
      <c r="F135" s="369"/>
      <c r="G135" s="14"/>
      <c r="H135" s="370" t="str">
        <f t="shared" si="5"/>
        <v/>
      </c>
      <c r="I135" s="370"/>
      <c r="J135" s="370"/>
      <c r="K135" s="177"/>
      <c r="L135" s="371"/>
      <c r="M135" s="371"/>
      <c r="N135" s="371"/>
      <c r="O135" s="371"/>
      <c r="P135" s="371"/>
      <c r="Q135" s="371"/>
      <c r="R135" s="371"/>
      <c r="S135" s="371"/>
      <c r="T135" s="371"/>
      <c r="U135" s="371"/>
      <c r="V135" s="278"/>
      <c r="W135" s="372"/>
      <c r="X135" s="373"/>
      <c r="Y135" s="373"/>
      <c r="Z135" s="373"/>
      <c r="AA135" s="373"/>
      <c r="AB135" s="373"/>
      <c r="AC135" s="373"/>
      <c r="AD135" s="373"/>
      <c r="AE135" s="373"/>
      <c r="AF135" s="373"/>
      <c r="AG135" s="373"/>
      <c r="AH135" s="373"/>
      <c r="AI135" s="373"/>
      <c r="AJ135" s="374"/>
      <c r="AK135" s="2"/>
      <c r="AL135" s="2"/>
      <c r="AM135" s="2"/>
      <c r="AN135" s="2"/>
      <c r="AO135" s="2"/>
      <c r="AP135" s="2"/>
      <c r="AQ135" s="2"/>
      <c r="AR135" s="3"/>
    </row>
    <row r="136" spans="2:44" ht="15" customHeight="1">
      <c r="B136" s="22"/>
      <c r="C136" s="2"/>
      <c r="D136" s="369" t="str">
        <f t="shared" si="4"/>
        <v/>
      </c>
      <c r="E136" s="369"/>
      <c r="F136" s="369"/>
      <c r="G136" s="14"/>
      <c r="H136" s="370" t="str">
        <f t="shared" si="5"/>
        <v/>
      </c>
      <c r="I136" s="370"/>
      <c r="J136" s="370"/>
      <c r="K136" s="177"/>
      <c r="L136" s="371"/>
      <c r="M136" s="371"/>
      <c r="N136" s="371"/>
      <c r="O136" s="371"/>
      <c r="P136" s="371"/>
      <c r="Q136" s="371"/>
      <c r="R136" s="371"/>
      <c r="S136" s="371"/>
      <c r="T136" s="371"/>
      <c r="U136" s="371"/>
      <c r="V136" s="278"/>
      <c r="W136" s="371"/>
      <c r="X136" s="371"/>
      <c r="Y136" s="371"/>
      <c r="Z136" s="371"/>
      <c r="AA136" s="371"/>
      <c r="AB136" s="371"/>
      <c r="AC136" s="371"/>
      <c r="AD136" s="371"/>
      <c r="AE136" s="371"/>
      <c r="AF136" s="371"/>
      <c r="AG136" s="371"/>
      <c r="AH136" s="371"/>
      <c r="AI136" s="371"/>
      <c r="AJ136" s="371"/>
      <c r="AK136" s="2"/>
      <c r="AL136" s="2"/>
      <c r="AM136" s="2"/>
      <c r="AN136" s="2"/>
      <c r="AO136" s="2"/>
      <c r="AP136" s="2"/>
      <c r="AQ136" s="2"/>
      <c r="AR136" s="3"/>
    </row>
    <row r="137" spans="2:44" ht="15" customHeight="1">
      <c r="B137" s="22"/>
      <c r="C137" s="7"/>
      <c r="D137" s="369" t="str">
        <f t="shared" si="4"/>
        <v/>
      </c>
      <c r="E137" s="369"/>
      <c r="F137" s="369"/>
      <c r="G137" s="14"/>
      <c r="H137" s="370" t="str">
        <f t="shared" si="5"/>
        <v/>
      </c>
      <c r="I137" s="370"/>
      <c r="J137" s="370"/>
      <c r="K137" s="177"/>
      <c r="L137" s="371"/>
      <c r="M137" s="371"/>
      <c r="N137" s="371"/>
      <c r="O137" s="371"/>
      <c r="P137" s="371"/>
      <c r="Q137" s="371"/>
      <c r="R137" s="371"/>
      <c r="S137" s="371"/>
      <c r="T137" s="371"/>
      <c r="U137" s="371"/>
      <c r="V137" s="278"/>
      <c r="W137" s="372"/>
      <c r="X137" s="373"/>
      <c r="Y137" s="373"/>
      <c r="Z137" s="373"/>
      <c r="AA137" s="373"/>
      <c r="AB137" s="373"/>
      <c r="AC137" s="373"/>
      <c r="AD137" s="373"/>
      <c r="AE137" s="373"/>
      <c r="AF137" s="373"/>
      <c r="AG137" s="373"/>
      <c r="AH137" s="373"/>
      <c r="AI137" s="373"/>
      <c r="AJ137" s="374"/>
      <c r="AK137" s="7"/>
      <c r="AL137" s="7"/>
      <c r="AM137" s="7"/>
      <c r="AN137" s="7"/>
      <c r="AO137" s="7"/>
      <c r="AP137" s="7"/>
      <c r="AQ137" s="7"/>
      <c r="AR137" s="157"/>
    </row>
    <row r="138" spans="2:44">
      <c r="B138" s="22"/>
      <c r="C138" s="2"/>
      <c r="D138" s="369" t="str">
        <f t="shared" si="4"/>
        <v/>
      </c>
      <c r="E138" s="369"/>
      <c r="F138" s="369"/>
      <c r="G138" s="14"/>
      <c r="H138" s="370" t="str">
        <f t="shared" si="5"/>
        <v/>
      </c>
      <c r="I138" s="370"/>
      <c r="J138" s="370"/>
      <c r="K138" s="177"/>
      <c r="L138" s="371"/>
      <c r="M138" s="371"/>
      <c r="N138" s="371"/>
      <c r="O138" s="371"/>
      <c r="P138" s="371"/>
      <c r="Q138" s="371"/>
      <c r="R138" s="371"/>
      <c r="S138" s="371"/>
      <c r="T138" s="371"/>
      <c r="U138" s="371"/>
      <c r="V138" s="278"/>
      <c r="W138" s="371"/>
      <c r="X138" s="371"/>
      <c r="Y138" s="371"/>
      <c r="Z138" s="371"/>
      <c r="AA138" s="371"/>
      <c r="AB138" s="371"/>
      <c r="AC138" s="371"/>
      <c r="AD138" s="371"/>
      <c r="AE138" s="371"/>
      <c r="AF138" s="371"/>
      <c r="AG138" s="371"/>
      <c r="AH138" s="371"/>
      <c r="AI138" s="371"/>
      <c r="AJ138" s="371"/>
      <c r="AK138" s="2"/>
      <c r="AL138" s="2"/>
      <c r="AM138" s="2"/>
      <c r="AN138" s="2"/>
      <c r="AO138" s="2"/>
      <c r="AP138" s="2"/>
      <c r="AQ138" s="2"/>
      <c r="AR138" s="3"/>
    </row>
    <row r="139" spans="2:44">
      <c r="B139" s="22"/>
      <c r="C139" s="2"/>
      <c r="D139" s="369" t="str">
        <f t="shared" si="4"/>
        <v/>
      </c>
      <c r="E139" s="369"/>
      <c r="F139" s="369"/>
      <c r="G139" s="14"/>
      <c r="H139" s="370" t="str">
        <f t="shared" si="5"/>
        <v/>
      </c>
      <c r="I139" s="370"/>
      <c r="J139" s="370"/>
      <c r="K139" s="177"/>
      <c r="L139" s="371"/>
      <c r="M139" s="371"/>
      <c r="N139" s="371"/>
      <c r="O139" s="371"/>
      <c r="P139" s="371"/>
      <c r="Q139" s="371"/>
      <c r="R139" s="371"/>
      <c r="S139" s="371"/>
      <c r="T139" s="371"/>
      <c r="U139" s="371"/>
      <c r="V139" s="278"/>
      <c r="W139" s="372"/>
      <c r="X139" s="373"/>
      <c r="Y139" s="373"/>
      <c r="Z139" s="373"/>
      <c r="AA139" s="373"/>
      <c r="AB139" s="373"/>
      <c r="AC139" s="373"/>
      <c r="AD139" s="373"/>
      <c r="AE139" s="373"/>
      <c r="AF139" s="373"/>
      <c r="AG139" s="373"/>
      <c r="AH139" s="373"/>
      <c r="AI139" s="373"/>
      <c r="AJ139" s="374"/>
      <c r="AK139" s="2"/>
      <c r="AL139" s="2"/>
      <c r="AM139" s="2"/>
      <c r="AN139" s="2"/>
      <c r="AO139" s="2"/>
      <c r="AP139" s="2"/>
      <c r="AQ139" s="2"/>
      <c r="AR139" s="3"/>
    </row>
    <row r="140" spans="2:44">
      <c r="B140" s="22"/>
      <c r="C140" s="2"/>
      <c r="D140" s="369" t="str">
        <f t="shared" si="4"/>
        <v/>
      </c>
      <c r="E140" s="369"/>
      <c r="F140" s="369"/>
      <c r="G140" s="14"/>
      <c r="H140" s="370" t="str">
        <f t="shared" si="5"/>
        <v/>
      </c>
      <c r="I140" s="370"/>
      <c r="J140" s="370"/>
      <c r="K140" s="177"/>
      <c r="L140" s="371"/>
      <c r="M140" s="371"/>
      <c r="N140" s="371"/>
      <c r="O140" s="371"/>
      <c r="P140" s="371"/>
      <c r="Q140" s="371"/>
      <c r="R140" s="371"/>
      <c r="S140" s="371"/>
      <c r="T140" s="371"/>
      <c r="U140" s="371"/>
      <c r="V140" s="278"/>
      <c r="W140" s="372"/>
      <c r="X140" s="373"/>
      <c r="Y140" s="373"/>
      <c r="Z140" s="373"/>
      <c r="AA140" s="373"/>
      <c r="AB140" s="373"/>
      <c r="AC140" s="373"/>
      <c r="AD140" s="373"/>
      <c r="AE140" s="373"/>
      <c r="AF140" s="373"/>
      <c r="AG140" s="373"/>
      <c r="AH140" s="373"/>
      <c r="AI140" s="373"/>
      <c r="AJ140" s="374"/>
      <c r="AK140" s="2"/>
      <c r="AL140" s="2"/>
      <c r="AM140" s="2"/>
      <c r="AN140" s="2"/>
      <c r="AO140" s="2"/>
      <c r="AP140" s="2"/>
      <c r="AQ140" s="2"/>
      <c r="AR140" s="3"/>
    </row>
    <row r="141" spans="2:44">
      <c r="B141" s="22"/>
      <c r="C141" s="2"/>
      <c r="D141" s="369" t="str">
        <f t="shared" si="4"/>
        <v/>
      </c>
      <c r="E141" s="369"/>
      <c r="F141" s="369"/>
      <c r="G141" s="14"/>
      <c r="H141" s="370" t="str">
        <f t="shared" si="5"/>
        <v/>
      </c>
      <c r="I141" s="370"/>
      <c r="J141" s="370"/>
      <c r="K141" s="177"/>
      <c r="L141" s="371"/>
      <c r="M141" s="371"/>
      <c r="N141" s="371"/>
      <c r="O141" s="371"/>
      <c r="P141" s="371"/>
      <c r="Q141" s="371"/>
      <c r="R141" s="371"/>
      <c r="S141" s="371"/>
      <c r="T141" s="371"/>
      <c r="U141" s="371"/>
      <c r="V141" s="278"/>
      <c r="W141" s="372"/>
      <c r="X141" s="373"/>
      <c r="Y141" s="373"/>
      <c r="Z141" s="373"/>
      <c r="AA141" s="373"/>
      <c r="AB141" s="373"/>
      <c r="AC141" s="373"/>
      <c r="AD141" s="373"/>
      <c r="AE141" s="373"/>
      <c r="AF141" s="373"/>
      <c r="AG141" s="373"/>
      <c r="AH141" s="373"/>
      <c r="AI141" s="373"/>
      <c r="AJ141" s="374"/>
      <c r="AK141" s="2"/>
      <c r="AL141" s="2"/>
      <c r="AM141" s="2"/>
      <c r="AN141" s="2"/>
      <c r="AO141" s="2"/>
      <c r="AP141" s="2"/>
      <c r="AQ141" s="2"/>
      <c r="AR141" s="3"/>
    </row>
    <row r="142" spans="2:44">
      <c r="B142" s="22"/>
      <c r="C142" s="2"/>
      <c r="D142" s="369" t="str">
        <f t="shared" si="4"/>
        <v/>
      </c>
      <c r="E142" s="369"/>
      <c r="F142" s="369"/>
      <c r="G142" s="14"/>
      <c r="H142" s="370" t="str">
        <f t="shared" si="5"/>
        <v/>
      </c>
      <c r="I142" s="370"/>
      <c r="J142" s="370"/>
      <c r="K142" s="177"/>
      <c r="L142" s="371"/>
      <c r="M142" s="371"/>
      <c r="N142" s="371"/>
      <c r="O142" s="371"/>
      <c r="P142" s="371"/>
      <c r="Q142" s="371"/>
      <c r="R142" s="371"/>
      <c r="S142" s="371"/>
      <c r="T142" s="371"/>
      <c r="U142" s="371"/>
      <c r="V142" s="278"/>
      <c r="W142" s="372"/>
      <c r="X142" s="373"/>
      <c r="Y142" s="373"/>
      <c r="Z142" s="373"/>
      <c r="AA142" s="373"/>
      <c r="AB142" s="373"/>
      <c r="AC142" s="373"/>
      <c r="AD142" s="373"/>
      <c r="AE142" s="373"/>
      <c r="AF142" s="373"/>
      <c r="AG142" s="373"/>
      <c r="AH142" s="373"/>
      <c r="AI142" s="373"/>
      <c r="AJ142" s="374"/>
      <c r="AK142" s="2"/>
      <c r="AL142" s="2"/>
      <c r="AM142" s="2"/>
      <c r="AN142" s="2"/>
      <c r="AO142" s="2"/>
      <c r="AP142" s="2"/>
      <c r="AQ142" s="2"/>
      <c r="AR142" s="3"/>
    </row>
    <row r="143" spans="2:44">
      <c r="B143" s="22"/>
      <c r="C143" s="2"/>
      <c r="D143" s="369" t="str">
        <f t="shared" si="4"/>
        <v/>
      </c>
      <c r="E143" s="369"/>
      <c r="F143" s="369"/>
      <c r="G143" s="14"/>
      <c r="H143" s="370" t="str">
        <f t="shared" si="5"/>
        <v/>
      </c>
      <c r="I143" s="370"/>
      <c r="J143" s="370"/>
      <c r="K143" s="177"/>
      <c r="L143" s="371"/>
      <c r="M143" s="371"/>
      <c r="N143" s="371"/>
      <c r="O143" s="371"/>
      <c r="P143" s="371"/>
      <c r="Q143" s="371"/>
      <c r="R143" s="371"/>
      <c r="S143" s="371"/>
      <c r="T143" s="371"/>
      <c r="U143" s="371"/>
      <c r="V143" s="278"/>
      <c r="W143" s="372"/>
      <c r="X143" s="373"/>
      <c r="Y143" s="373"/>
      <c r="Z143" s="373"/>
      <c r="AA143" s="373"/>
      <c r="AB143" s="373"/>
      <c r="AC143" s="373"/>
      <c r="AD143" s="373"/>
      <c r="AE143" s="373"/>
      <c r="AF143" s="373"/>
      <c r="AG143" s="373"/>
      <c r="AH143" s="373"/>
      <c r="AI143" s="373"/>
      <c r="AJ143" s="374"/>
      <c r="AK143" s="2"/>
      <c r="AL143" s="2"/>
      <c r="AM143" s="2"/>
      <c r="AN143" s="2"/>
      <c r="AO143" s="2"/>
      <c r="AP143" s="2"/>
      <c r="AQ143" s="2"/>
      <c r="AR143" s="3"/>
    </row>
    <row r="144" spans="2:44">
      <c r="B144" s="22"/>
      <c r="C144" s="2"/>
      <c r="D144" s="369" t="str">
        <f t="shared" si="4"/>
        <v/>
      </c>
      <c r="E144" s="369"/>
      <c r="F144" s="369"/>
      <c r="G144" s="14"/>
      <c r="H144" s="370" t="str">
        <f t="shared" si="5"/>
        <v/>
      </c>
      <c r="I144" s="370"/>
      <c r="J144" s="370"/>
      <c r="K144" s="177"/>
      <c r="L144" s="371"/>
      <c r="M144" s="371"/>
      <c r="N144" s="371"/>
      <c r="O144" s="371"/>
      <c r="P144" s="371"/>
      <c r="Q144" s="371"/>
      <c r="R144" s="371"/>
      <c r="S144" s="371"/>
      <c r="T144" s="371"/>
      <c r="U144" s="371"/>
      <c r="V144" s="278"/>
      <c r="W144" s="372"/>
      <c r="X144" s="373"/>
      <c r="Y144" s="373"/>
      <c r="Z144" s="373"/>
      <c r="AA144" s="373"/>
      <c r="AB144" s="373"/>
      <c r="AC144" s="373"/>
      <c r="AD144" s="373"/>
      <c r="AE144" s="373"/>
      <c r="AF144" s="373"/>
      <c r="AG144" s="373"/>
      <c r="AH144" s="373"/>
      <c r="AI144" s="373"/>
      <c r="AJ144" s="374"/>
      <c r="AK144" s="2"/>
      <c r="AL144" s="2"/>
      <c r="AM144" s="2"/>
      <c r="AN144" s="2"/>
      <c r="AO144" s="2"/>
      <c r="AP144" s="2"/>
      <c r="AQ144" s="2"/>
      <c r="AR144" s="3"/>
    </row>
    <row r="145" spans="2:44">
      <c r="B145" s="22"/>
      <c r="C145" s="2"/>
      <c r="D145" s="369" t="str">
        <f t="shared" si="4"/>
        <v/>
      </c>
      <c r="E145" s="369"/>
      <c r="F145" s="369"/>
      <c r="G145" s="14"/>
      <c r="H145" s="370" t="str">
        <f t="shared" si="5"/>
        <v/>
      </c>
      <c r="I145" s="370"/>
      <c r="J145" s="370"/>
      <c r="K145" s="177"/>
      <c r="L145" s="371"/>
      <c r="M145" s="371"/>
      <c r="N145" s="371"/>
      <c r="O145" s="371"/>
      <c r="P145" s="371"/>
      <c r="Q145" s="371"/>
      <c r="R145" s="371"/>
      <c r="S145" s="371"/>
      <c r="T145" s="371"/>
      <c r="U145" s="371"/>
      <c r="V145" s="278"/>
      <c r="W145" s="372"/>
      <c r="X145" s="373"/>
      <c r="Y145" s="373"/>
      <c r="Z145" s="373"/>
      <c r="AA145" s="373"/>
      <c r="AB145" s="373"/>
      <c r="AC145" s="373"/>
      <c r="AD145" s="373"/>
      <c r="AE145" s="373"/>
      <c r="AF145" s="373"/>
      <c r="AG145" s="373"/>
      <c r="AH145" s="373"/>
      <c r="AI145" s="373"/>
      <c r="AJ145" s="374"/>
      <c r="AK145" s="2"/>
      <c r="AL145" s="2"/>
      <c r="AM145" s="2"/>
      <c r="AN145" s="2"/>
      <c r="AO145" s="2"/>
      <c r="AP145" s="2"/>
      <c r="AQ145" s="2"/>
      <c r="AR145" s="3"/>
    </row>
    <row r="146" spans="2:44">
      <c r="B146" s="22"/>
      <c r="C146" s="2"/>
      <c r="D146" s="369" t="str">
        <f t="shared" si="4"/>
        <v/>
      </c>
      <c r="E146" s="369"/>
      <c r="F146" s="369"/>
      <c r="G146" s="14"/>
      <c r="H146" s="370" t="str">
        <f t="shared" si="5"/>
        <v/>
      </c>
      <c r="I146" s="370"/>
      <c r="J146" s="370"/>
      <c r="K146" s="177"/>
      <c r="L146" s="371"/>
      <c r="M146" s="371"/>
      <c r="N146" s="371"/>
      <c r="O146" s="371"/>
      <c r="P146" s="371"/>
      <c r="Q146" s="371"/>
      <c r="R146" s="371"/>
      <c r="S146" s="371"/>
      <c r="T146" s="371"/>
      <c r="U146" s="371"/>
      <c r="V146" s="278"/>
      <c r="W146" s="372"/>
      <c r="X146" s="373"/>
      <c r="Y146" s="373"/>
      <c r="Z146" s="373"/>
      <c r="AA146" s="373"/>
      <c r="AB146" s="373"/>
      <c r="AC146" s="373"/>
      <c r="AD146" s="373"/>
      <c r="AE146" s="373"/>
      <c r="AF146" s="373"/>
      <c r="AG146" s="373"/>
      <c r="AH146" s="373"/>
      <c r="AI146" s="373"/>
      <c r="AJ146" s="374"/>
      <c r="AK146" s="2"/>
      <c r="AL146" s="2"/>
      <c r="AM146" s="2"/>
      <c r="AN146" s="2"/>
      <c r="AO146" s="2"/>
      <c r="AP146" s="2"/>
      <c r="AQ146" s="2"/>
      <c r="AR146" s="3"/>
    </row>
    <row r="147" spans="2:44">
      <c r="B147" s="22"/>
      <c r="C147" s="2"/>
      <c r="D147" s="369" t="str">
        <f t="shared" si="4"/>
        <v/>
      </c>
      <c r="E147" s="369"/>
      <c r="F147" s="369"/>
      <c r="G147" s="14"/>
      <c r="H147" s="370" t="str">
        <f t="shared" si="5"/>
        <v/>
      </c>
      <c r="I147" s="370"/>
      <c r="J147" s="370"/>
      <c r="K147" s="177"/>
      <c r="L147" s="371"/>
      <c r="M147" s="371"/>
      <c r="N147" s="371"/>
      <c r="O147" s="371"/>
      <c r="P147" s="371"/>
      <c r="Q147" s="371"/>
      <c r="R147" s="371"/>
      <c r="S147" s="371"/>
      <c r="T147" s="371"/>
      <c r="U147" s="371"/>
      <c r="V147" s="278"/>
      <c r="W147" s="372"/>
      <c r="X147" s="373"/>
      <c r="Y147" s="373"/>
      <c r="Z147" s="373"/>
      <c r="AA147" s="373"/>
      <c r="AB147" s="373"/>
      <c r="AC147" s="373"/>
      <c r="AD147" s="373"/>
      <c r="AE147" s="373"/>
      <c r="AF147" s="373"/>
      <c r="AG147" s="373"/>
      <c r="AH147" s="373"/>
      <c r="AI147" s="373"/>
      <c r="AJ147" s="374"/>
      <c r="AK147" s="2"/>
      <c r="AL147" s="2"/>
      <c r="AM147" s="2"/>
      <c r="AN147" s="2"/>
      <c r="AO147" s="2"/>
      <c r="AP147" s="2"/>
      <c r="AQ147" s="2"/>
      <c r="AR147" s="3"/>
    </row>
    <row r="148" spans="2:44">
      <c r="B148" s="22"/>
      <c r="C148" s="2"/>
      <c r="D148" s="369" t="str">
        <f t="shared" si="4"/>
        <v/>
      </c>
      <c r="E148" s="369"/>
      <c r="F148" s="369"/>
      <c r="G148" s="14"/>
      <c r="H148" s="370" t="str">
        <f t="shared" si="5"/>
        <v/>
      </c>
      <c r="I148" s="370"/>
      <c r="J148" s="370"/>
      <c r="K148" s="177"/>
      <c r="L148" s="371"/>
      <c r="M148" s="371"/>
      <c r="N148" s="371"/>
      <c r="O148" s="371"/>
      <c r="P148" s="371"/>
      <c r="Q148" s="371"/>
      <c r="R148" s="371"/>
      <c r="S148" s="371"/>
      <c r="T148" s="371"/>
      <c r="U148" s="371"/>
      <c r="V148" s="278"/>
      <c r="W148" s="372"/>
      <c r="X148" s="373"/>
      <c r="Y148" s="373"/>
      <c r="Z148" s="373"/>
      <c r="AA148" s="373"/>
      <c r="AB148" s="373"/>
      <c r="AC148" s="373"/>
      <c r="AD148" s="373"/>
      <c r="AE148" s="373"/>
      <c r="AF148" s="373"/>
      <c r="AG148" s="373"/>
      <c r="AH148" s="373"/>
      <c r="AI148" s="373"/>
      <c r="AJ148" s="374"/>
      <c r="AK148" s="2"/>
      <c r="AL148" s="2"/>
      <c r="AM148" s="2"/>
      <c r="AN148" s="2"/>
      <c r="AO148" s="2"/>
      <c r="AP148" s="2"/>
      <c r="AQ148" s="2"/>
      <c r="AR148" s="3"/>
    </row>
    <row r="149" spans="2:44">
      <c r="B149" s="22"/>
      <c r="C149" s="2"/>
      <c r="D149" s="369" t="str">
        <f t="shared" si="4"/>
        <v/>
      </c>
      <c r="E149" s="369"/>
      <c r="F149" s="369"/>
      <c r="G149" s="14"/>
      <c r="H149" s="370" t="str">
        <f t="shared" si="5"/>
        <v/>
      </c>
      <c r="I149" s="370"/>
      <c r="J149" s="370"/>
      <c r="K149" s="177"/>
      <c r="L149" s="371"/>
      <c r="M149" s="371"/>
      <c r="N149" s="371"/>
      <c r="O149" s="371"/>
      <c r="P149" s="371"/>
      <c r="Q149" s="371"/>
      <c r="R149" s="371"/>
      <c r="S149" s="371"/>
      <c r="T149" s="371"/>
      <c r="U149" s="371"/>
      <c r="V149" s="278"/>
      <c r="W149" s="372"/>
      <c r="X149" s="373"/>
      <c r="Y149" s="373"/>
      <c r="Z149" s="373"/>
      <c r="AA149" s="373"/>
      <c r="AB149" s="373"/>
      <c r="AC149" s="373"/>
      <c r="AD149" s="373"/>
      <c r="AE149" s="373"/>
      <c r="AF149" s="373"/>
      <c r="AG149" s="373"/>
      <c r="AH149" s="373"/>
      <c r="AI149" s="373"/>
      <c r="AJ149" s="374"/>
      <c r="AK149" s="2"/>
      <c r="AL149" s="2"/>
      <c r="AM149" s="2"/>
      <c r="AN149" s="2"/>
      <c r="AO149" s="2"/>
      <c r="AP149" s="2"/>
      <c r="AQ149" s="2"/>
      <c r="AR149" s="3"/>
    </row>
    <row r="150" spans="2:44">
      <c r="B150" s="22"/>
      <c r="C150" s="2"/>
      <c r="D150" s="369" t="str">
        <f t="shared" si="4"/>
        <v/>
      </c>
      <c r="E150" s="369"/>
      <c r="F150" s="369"/>
      <c r="G150" s="14"/>
      <c r="H150" s="370" t="str">
        <f t="shared" si="5"/>
        <v/>
      </c>
      <c r="I150" s="370"/>
      <c r="J150" s="370"/>
      <c r="K150" s="177"/>
      <c r="L150" s="371"/>
      <c r="M150" s="371"/>
      <c r="N150" s="371"/>
      <c r="O150" s="371"/>
      <c r="P150" s="371"/>
      <c r="Q150" s="371"/>
      <c r="R150" s="371"/>
      <c r="S150" s="371"/>
      <c r="T150" s="371"/>
      <c r="U150" s="371"/>
      <c r="V150" s="278"/>
      <c r="W150" s="372"/>
      <c r="X150" s="373"/>
      <c r="Y150" s="373"/>
      <c r="Z150" s="373"/>
      <c r="AA150" s="373"/>
      <c r="AB150" s="373"/>
      <c r="AC150" s="373"/>
      <c r="AD150" s="373"/>
      <c r="AE150" s="373"/>
      <c r="AF150" s="373"/>
      <c r="AG150" s="373"/>
      <c r="AH150" s="373"/>
      <c r="AI150" s="373"/>
      <c r="AJ150" s="374"/>
      <c r="AK150" s="2"/>
      <c r="AL150" s="2"/>
      <c r="AM150" s="2"/>
      <c r="AN150" s="2"/>
      <c r="AO150" s="2"/>
      <c r="AP150" s="2"/>
      <c r="AQ150" s="2"/>
      <c r="AR150" s="3"/>
    </row>
    <row r="151" spans="2:44">
      <c r="B151" s="22"/>
      <c r="C151" s="2"/>
      <c r="D151" s="369" t="str">
        <f t="shared" si="4"/>
        <v/>
      </c>
      <c r="E151" s="369"/>
      <c r="F151" s="369"/>
      <c r="G151" s="14"/>
      <c r="H151" s="370" t="str">
        <f t="shared" si="5"/>
        <v/>
      </c>
      <c r="I151" s="370"/>
      <c r="J151" s="370"/>
      <c r="K151" s="177"/>
      <c r="L151" s="371"/>
      <c r="M151" s="371"/>
      <c r="N151" s="371"/>
      <c r="O151" s="371"/>
      <c r="P151" s="371"/>
      <c r="Q151" s="371"/>
      <c r="R151" s="371"/>
      <c r="S151" s="371"/>
      <c r="T151" s="371"/>
      <c r="U151" s="371"/>
      <c r="V151" s="278"/>
      <c r="W151" s="372"/>
      <c r="X151" s="373"/>
      <c r="Y151" s="373"/>
      <c r="Z151" s="373"/>
      <c r="AA151" s="373"/>
      <c r="AB151" s="373"/>
      <c r="AC151" s="373"/>
      <c r="AD151" s="373"/>
      <c r="AE151" s="373"/>
      <c r="AF151" s="373"/>
      <c r="AG151" s="373"/>
      <c r="AH151" s="373"/>
      <c r="AI151" s="373"/>
      <c r="AJ151" s="374"/>
      <c r="AK151" s="2"/>
      <c r="AL151" s="2"/>
      <c r="AM151" s="2"/>
      <c r="AN151" s="2"/>
      <c r="AO151" s="2"/>
      <c r="AP151" s="2"/>
      <c r="AQ151" s="2"/>
      <c r="AR151" s="3"/>
    </row>
    <row r="152" spans="2:44">
      <c r="B152" s="22"/>
      <c r="C152" s="2"/>
      <c r="D152" s="369" t="str">
        <f t="shared" si="4"/>
        <v/>
      </c>
      <c r="E152" s="369"/>
      <c r="F152" s="369"/>
      <c r="G152" s="14"/>
      <c r="H152" s="370" t="str">
        <f t="shared" si="5"/>
        <v/>
      </c>
      <c r="I152" s="370"/>
      <c r="J152" s="370"/>
      <c r="K152" s="177"/>
      <c r="L152" s="371"/>
      <c r="M152" s="371"/>
      <c r="N152" s="371"/>
      <c r="O152" s="371"/>
      <c r="P152" s="371"/>
      <c r="Q152" s="371"/>
      <c r="R152" s="371"/>
      <c r="S152" s="371"/>
      <c r="T152" s="371"/>
      <c r="U152" s="371"/>
      <c r="V152" s="278"/>
      <c r="W152" s="372"/>
      <c r="X152" s="373"/>
      <c r="Y152" s="373"/>
      <c r="Z152" s="373"/>
      <c r="AA152" s="373"/>
      <c r="AB152" s="373"/>
      <c r="AC152" s="373"/>
      <c r="AD152" s="373"/>
      <c r="AE152" s="373"/>
      <c r="AF152" s="373"/>
      <c r="AG152" s="373"/>
      <c r="AH152" s="373"/>
      <c r="AI152" s="373"/>
      <c r="AJ152" s="374"/>
      <c r="AK152" s="2"/>
      <c r="AL152" s="2"/>
      <c r="AM152" s="2"/>
      <c r="AN152" s="2"/>
      <c r="AO152" s="2"/>
      <c r="AP152" s="2"/>
      <c r="AQ152" s="2"/>
      <c r="AR152" s="3"/>
    </row>
    <row r="153" spans="2:44">
      <c r="B153" s="22"/>
      <c r="C153" s="2"/>
      <c r="D153" s="369" t="str">
        <f t="shared" si="4"/>
        <v/>
      </c>
      <c r="E153" s="369"/>
      <c r="F153" s="369"/>
      <c r="G153" s="14"/>
      <c r="H153" s="370" t="str">
        <f t="shared" si="5"/>
        <v/>
      </c>
      <c r="I153" s="370"/>
      <c r="J153" s="370"/>
      <c r="K153" s="177"/>
      <c r="L153" s="371"/>
      <c r="M153" s="371"/>
      <c r="N153" s="371"/>
      <c r="O153" s="371"/>
      <c r="P153" s="371"/>
      <c r="Q153" s="371"/>
      <c r="R153" s="371"/>
      <c r="S153" s="371"/>
      <c r="T153" s="371"/>
      <c r="U153" s="371"/>
      <c r="V153" s="278"/>
      <c r="W153" s="372"/>
      <c r="X153" s="373"/>
      <c r="Y153" s="373"/>
      <c r="Z153" s="373"/>
      <c r="AA153" s="373"/>
      <c r="AB153" s="373"/>
      <c r="AC153" s="373"/>
      <c r="AD153" s="373"/>
      <c r="AE153" s="373"/>
      <c r="AF153" s="373"/>
      <c r="AG153" s="373"/>
      <c r="AH153" s="373"/>
      <c r="AI153" s="373"/>
      <c r="AJ153" s="374"/>
      <c r="AK153" s="2"/>
      <c r="AL153" s="2"/>
      <c r="AM153" s="2"/>
      <c r="AN153" s="2"/>
      <c r="AO153" s="2"/>
      <c r="AP153" s="2"/>
      <c r="AQ153" s="2"/>
      <c r="AR153" s="3"/>
    </row>
    <row r="154" spans="2:44">
      <c r="B154" s="22"/>
      <c r="C154" s="2"/>
      <c r="D154" s="369" t="str">
        <f t="shared" si="4"/>
        <v/>
      </c>
      <c r="E154" s="369"/>
      <c r="F154" s="369"/>
      <c r="G154" s="14"/>
      <c r="H154" s="370" t="str">
        <f t="shared" si="5"/>
        <v/>
      </c>
      <c r="I154" s="370"/>
      <c r="J154" s="370"/>
      <c r="K154" s="177"/>
      <c r="L154" s="371"/>
      <c r="M154" s="371"/>
      <c r="N154" s="371"/>
      <c r="O154" s="371"/>
      <c r="P154" s="371"/>
      <c r="Q154" s="371"/>
      <c r="R154" s="371"/>
      <c r="S154" s="371"/>
      <c r="T154" s="371"/>
      <c r="U154" s="371"/>
      <c r="V154" s="278"/>
      <c r="W154" s="372"/>
      <c r="X154" s="373"/>
      <c r="Y154" s="373"/>
      <c r="Z154" s="373"/>
      <c r="AA154" s="373"/>
      <c r="AB154" s="373"/>
      <c r="AC154" s="373"/>
      <c r="AD154" s="373"/>
      <c r="AE154" s="373"/>
      <c r="AF154" s="373"/>
      <c r="AG154" s="373"/>
      <c r="AH154" s="373"/>
      <c r="AI154" s="373"/>
      <c r="AJ154" s="374"/>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1900</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1901</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7"/>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8"/>
    </row>
  </sheetData>
  <sheetProtection password="C486" sheet="1" scenarios="1"/>
  <mergeCells count="475">
    <mergeCell ref="D154:F154"/>
    <mergeCell ref="H154:J154"/>
    <mergeCell ref="L154:U154"/>
    <mergeCell ref="W154:AJ154"/>
    <mergeCell ref="D152:F152"/>
    <mergeCell ref="H152:J152"/>
    <mergeCell ref="L152:U152"/>
    <mergeCell ref="W152:AJ152"/>
    <mergeCell ref="D153:F153"/>
    <mergeCell ref="H153:J153"/>
    <mergeCell ref="L153:U153"/>
    <mergeCell ref="W153:AJ153"/>
    <mergeCell ref="D148:F148"/>
    <mergeCell ref="H148:J148"/>
    <mergeCell ref="L148:U148"/>
    <mergeCell ref="W148:AJ148"/>
    <mergeCell ref="D149:F149"/>
    <mergeCell ref="H149:J149"/>
    <mergeCell ref="L149:U149"/>
    <mergeCell ref="W149:AJ149"/>
    <mergeCell ref="D150:F150"/>
    <mergeCell ref="H150:J150"/>
    <mergeCell ref="L150:U150"/>
    <mergeCell ref="W150:AJ150"/>
    <mergeCell ref="D142:F142"/>
    <mergeCell ref="H142:J142"/>
    <mergeCell ref="L142:U142"/>
    <mergeCell ref="W142:AJ142"/>
    <mergeCell ref="D151:F151"/>
    <mergeCell ref="H151:J151"/>
    <mergeCell ref="L151:U151"/>
    <mergeCell ref="W151:AJ151"/>
    <mergeCell ref="D144:F144"/>
    <mergeCell ref="H144:J144"/>
    <mergeCell ref="L144:U144"/>
    <mergeCell ref="W144:AJ144"/>
    <mergeCell ref="D145:F145"/>
    <mergeCell ref="H145:J145"/>
    <mergeCell ref="L145:U145"/>
    <mergeCell ref="W145:AJ145"/>
    <mergeCell ref="D146:F146"/>
    <mergeCell ref="H146:J146"/>
    <mergeCell ref="L146:U146"/>
    <mergeCell ref="W146:AJ146"/>
    <mergeCell ref="D147:F147"/>
    <mergeCell ref="H147:J147"/>
    <mergeCell ref="L147:U147"/>
    <mergeCell ref="W147:AJ147"/>
    <mergeCell ref="D139:F139"/>
    <mergeCell ref="H139:J139"/>
    <mergeCell ref="L139:U139"/>
    <mergeCell ref="W139:AJ139"/>
    <mergeCell ref="D140:F140"/>
    <mergeCell ref="H140:J140"/>
    <mergeCell ref="L140:U140"/>
    <mergeCell ref="W140:AJ140"/>
    <mergeCell ref="D141:F141"/>
    <mergeCell ref="H141:J141"/>
    <mergeCell ref="L141:U141"/>
    <mergeCell ref="W141:AJ141"/>
    <mergeCell ref="D133:F133"/>
    <mergeCell ref="H133:J133"/>
    <mergeCell ref="L133:U133"/>
    <mergeCell ref="W133:AJ133"/>
    <mergeCell ref="D134:F134"/>
    <mergeCell ref="H134:J134"/>
    <mergeCell ref="L134:U134"/>
    <mergeCell ref="W134:AJ134"/>
    <mergeCell ref="D143:F143"/>
    <mergeCell ref="H143:J143"/>
    <mergeCell ref="L143:U143"/>
    <mergeCell ref="W143:AJ143"/>
    <mergeCell ref="D136:F136"/>
    <mergeCell ref="H136:J136"/>
    <mergeCell ref="L136:U136"/>
    <mergeCell ref="W136:AJ136"/>
    <mergeCell ref="D137:F137"/>
    <mergeCell ref="H137:J137"/>
    <mergeCell ref="L137:U137"/>
    <mergeCell ref="W137:AJ137"/>
    <mergeCell ref="D138:F138"/>
    <mergeCell ref="H138:J138"/>
    <mergeCell ref="L138:U138"/>
    <mergeCell ref="W138:AJ138"/>
    <mergeCell ref="D135:F135"/>
    <mergeCell ref="H135:J135"/>
    <mergeCell ref="L135:U135"/>
    <mergeCell ref="W135:AJ135"/>
    <mergeCell ref="D126:F126"/>
    <mergeCell ref="H126:J126"/>
    <mergeCell ref="L126:U126"/>
    <mergeCell ref="W126:AJ126"/>
    <mergeCell ref="D127:F127"/>
    <mergeCell ref="H127:J127"/>
    <mergeCell ref="L127:U127"/>
    <mergeCell ref="W127:AJ127"/>
    <mergeCell ref="D128:F128"/>
    <mergeCell ref="H128:J128"/>
    <mergeCell ref="L128:U128"/>
    <mergeCell ref="W128:AJ128"/>
    <mergeCell ref="D129:F129"/>
    <mergeCell ref="H129:J129"/>
    <mergeCell ref="L129:U129"/>
    <mergeCell ref="W129:AJ129"/>
    <mergeCell ref="D130:F130"/>
    <mergeCell ref="H130:J130"/>
    <mergeCell ref="L130:U130"/>
    <mergeCell ref="W130:AJ130"/>
    <mergeCell ref="W122:AJ122"/>
    <mergeCell ref="D123:F123"/>
    <mergeCell ref="H123:J123"/>
    <mergeCell ref="L123:U123"/>
    <mergeCell ref="W123:AJ123"/>
    <mergeCell ref="D124:F124"/>
    <mergeCell ref="H124:J124"/>
    <mergeCell ref="L124:U124"/>
    <mergeCell ref="W124:AJ124"/>
    <mergeCell ref="W116:AJ116"/>
    <mergeCell ref="D125:F125"/>
    <mergeCell ref="H125:J125"/>
    <mergeCell ref="L125:U125"/>
    <mergeCell ref="W125:AJ125"/>
    <mergeCell ref="D118:F118"/>
    <mergeCell ref="H118:J118"/>
    <mergeCell ref="L118:U118"/>
    <mergeCell ref="W118:AJ118"/>
    <mergeCell ref="D119:F119"/>
    <mergeCell ref="H119:J119"/>
    <mergeCell ref="L119:U119"/>
    <mergeCell ref="W119:AJ119"/>
    <mergeCell ref="D120:F120"/>
    <mergeCell ref="H120:J120"/>
    <mergeCell ref="L120:U120"/>
    <mergeCell ref="W120:AJ120"/>
    <mergeCell ref="D121:F121"/>
    <mergeCell ref="H121:J121"/>
    <mergeCell ref="L121:U121"/>
    <mergeCell ref="W121:AJ121"/>
    <mergeCell ref="D122:F122"/>
    <mergeCell ref="H122:J122"/>
    <mergeCell ref="L122:U122"/>
    <mergeCell ref="D117:F117"/>
    <mergeCell ref="H117:J117"/>
    <mergeCell ref="L117:U117"/>
    <mergeCell ref="W117:AJ117"/>
    <mergeCell ref="C109:AQ109"/>
    <mergeCell ref="D111:F111"/>
    <mergeCell ref="H111:J111"/>
    <mergeCell ref="L111:U111"/>
    <mergeCell ref="W111:AJ111"/>
    <mergeCell ref="D113:F113"/>
    <mergeCell ref="H113:J113"/>
    <mergeCell ref="L113:U113"/>
    <mergeCell ref="W113:AJ113"/>
    <mergeCell ref="D114:F114"/>
    <mergeCell ref="H114:J114"/>
    <mergeCell ref="L114:U114"/>
    <mergeCell ref="W114:AJ114"/>
    <mergeCell ref="D115:F115"/>
    <mergeCell ref="H115:J115"/>
    <mergeCell ref="L115:U115"/>
    <mergeCell ref="W115:AJ115"/>
    <mergeCell ref="D116:F116"/>
    <mergeCell ref="H116:J116"/>
    <mergeCell ref="L116:U116"/>
    <mergeCell ref="F106:H106"/>
    <mergeCell ref="N106:Q106"/>
    <mergeCell ref="S106:U106"/>
    <mergeCell ref="W106:Z106"/>
    <mergeCell ref="AD106:AJ106"/>
    <mergeCell ref="F107:H107"/>
    <mergeCell ref="N107:Q107"/>
    <mergeCell ref="S107:U107"/>
    <mergeCell ref="W107:Z107"/>
    <mergeCell ref="AD107:AJ107"/>
    <mergeCell ref="F104:H104"/>
    <mergeCell ref="N104:Q104"/>
    <mergeCell ref="S104:U104"/>
    <mergeCell ref="W104:Z104"/>
    <mergeCell ref="AD104:AJ104"/>
    <mergeCell ref="F105:H105"/>
    <mergeCell ref="N105:Q105"/>
    <mergeCell ref="S105:U105"/>
    <mergeCell ref="W105:Z105"/>
    <mergeCell ref="AD105:AJ105"/>
    <mergeCell ref="F102:H102"/>
    <mergeCell ref="N102:Q102"/>
    <mergeCell ref="S102:U102"/>
    <mergeCell ref="W102:Z102"/>
    <mergeCell ref="AD102:AJ102"/>
    <mergeCell ref="F103:H103"/>
    <mergeCell ref="N103:Q103"/>
    <mergeCell ref="S103:U103"/>
    <mergeCell ref="W103:Z103"/>
    <mergeCell ref="AD103:AJ103"/>
    <mergeCell ref="F100:H100"/>
    <mergeCell ref="N100:Q100"/>
    <mergeCell ref="S100:U100"/>
    <mergeCell ref="W100:Z100"/>
    <mergeCell ref="AD100:AJ100"/>
    <mergeCell ref="F101:H101"/>
    <mergeCell ref="N101:Q101"/>
    <mergeCell ref="S101:U101"/>
    <mergeCell ref="W101:Z101"/>
    <mergeCell ref="AD101:AJ101"/>
    <mergeCell ref="F98:H98"/>
    <mergeCell ref="N98:Q98"/>
    <mergeCell ref="S98:U98"/>
    <mergeCell ref="W98:Z98"/>
    <mergeCell ref="AD98:AJ98"/>
    <mergeCell ref="F99:H99"/>
    <mergeCell ref="N99:Q99"/>
    <mergeCell ref="S99:U99"/>
    <mergeCell ref="W99:Z99"/>
    <mergeCell ref="AD99:AJ99"/>
    <mergeCell ref="F96:H96"/>
    <mergeCell ref="N96:Q96"/>
    <mergeCell ref="S96:U96"/>
    <mergeCell ref="W96:Z96"/>
    <mergeCell ref="AD96:AJ96"/>
    <mergeCell ref="F97:H97"/>
    <mergeCell ref="N97:Q97"/>
    <mergeCell ref="S97:U97"/>
    <mergeCell ref="W97:Z97"/>
    <mergeCell ref="AD97:AJ97"/>
    <mergeCell ref="F94:H94"/>
    <mergeCell ref="N94:Q94"/>
    <mergeCell ref="S94:U94"/>
    <mergeCell ref="W94:Z94"/>
    <mergeCell ref="AD94:AJ94"/>
    <mergeCell ref="F95:H95"/>
    <mergeCell ref="N95:Q95"/>
    <mergeCell ref="S95:U95"/>
    <mergeCell ref="W95:Z95"/>
    <mergeCell ref="AD95:AJ95"/>
    <mergeCell ref="F92:H92"/>
    <mergeCell ref="N92:Q92"/>
    <mergeCell ref="S92:U92"/>
    <mergeCell ref="W92:Z92"/>
    <mergeCell ref="AD92:AJ92"/>
    <mergeCell ref="F93:H93"/>
    <mergeCell ref="N93:Q93"/>
    <mergeCell ref="S93:U93"/>
    <mergeCell ref="W93:Z93"/>
    <mergeCell ref="AD93:AJ93"/>
    <mergeCell ref="F90:H90"/>
    <mergeCell ref="N90:Q90"/>
    <mergeCell ref="S90:U90"/>
    <mergeCell ref="W90:Z90"/>
    <mergeCell ref="AD90:AJ90"/>
    <mergeCell ref="F91:H91"/>
    <mergeCell ref="N91:Q91"/>
    <mergeCell ref="S91:U91"/>
    <mergeCell ref="W91:Z91"/>
    <mergeCell ref="AD91:AJ91"/>
    <mergeCell ref="F88:H88"/>
    <mergeCell ref="N88:Q88"/>
    <mergeCell ref="S88:U88"/>
    <mergeCell ref="W88:Z88"/>
    <mergeCell ref="AD88:AJ88"/>
    <mergeCell ref="F89:H89"/>
    <mergeCell ref="N89:Q89"/>
    <mergeCell ref="S89:U89"/>
    <mergeCell ref="W89:Z89"/>
    <mergeCell ref="AD89:AJ89"/>
    <mergeCell ref="F86:H86"/>
    <mergeCell ref="N86:Q86"/>
    <mergeCell ref="S86:U86"/>
    <mergeCell ref="W86:Z86"/>
    <mergeCell ref="AD86:AJ86"/>
    <mergeCell ref="F87:H87"/>
    <mergeCell ref="N87:Q87"/>
    <mergeCell ref="S87:U87"/>
    <mergeCell ref="W87:Z87"/>
    <mergeCell ref="AD87:AJ87"/>
    <mergeCell ref="F84:H84"/>
    <mergeCell ref="N84:Q84"/>
    <mergeCell ref="S84:U84"/>
    <mergeCell ref="W84:Z84"/>
    <mergeCell ref="AD84:AJ84"/>
    <mergeCell ref="F85:H85"/>
    <mergeCell ref="N85:Q85"/>
    <mergeCell ref="S85:U85"/>
    <mergeCell ref="W85:Z85"/>
    <mergeCell ref="AD85:AJ85"/>
    <mergeCell ref="F82:H82"/>
    <mergeCell ref="N82:Q82"/>
    <mergeCell ref="S82:U82"/>
    <mergeCell ref="W82:Z82"/>
    <mergeCell ref="AD82:AJ82"/>
    <mergeCell ref="F83:H83"/>
    <mergeCell ref="N83:Q83"/>
    <mergeCell ref="S83:U83"/>
    <mergeCell ref="W83:Z83"/>
    <mergeCell ref="AD83:AJ83"/>
    <mergeCell ref="F80:H80"/>
    <mergeCell ref="N80:Q80"/>
    <mergeCell ref="S80:U80"/>
    <mergeCell ref="W80:Z80"/>
    <mergeCell ref="AD80:AJ80"/>
    <mergeCell ref="F81:H81"/>
    <mergeCell ref="N81:Q81"/>
    <mergeCell ref="S81:U81"/>
    <mergeCell ref="W81:Z81"/>
    <mergeCell ref="AD81:AJ81"/>
    <mergeCell ref="F78:H78"/>
    <mergeCell ref="N78:Q78"/>
    <mergeCell ref="S78:U78"/>
    <mergeCell ref="W78:Z78"/>
    <mergeCell ref="AD78:AJ78"/>
    <mergeCell ref="F79:H79"/>
    <mergeCell ref="N79:Q79"/>
    <mergeCell ref="S79:U79"/>
    <mergeCell ref="W79:Z79"/>
    <mergeCell ref="AD79:AJ79"/>
    <mergeCell ref="F76:H76"/>
    <mergeCell ref="N76:Q76"/>
    <mergeCell ref="S76:U76"/>
    <mergeCell ref="W76:Z76"/>
    <mergeCell ref="AD76:AJ76"/>
    <mergeCell ref="F77:H77"/>
    <mergeCell ref="N77:Q77"/>
    <mergeCell ref="S77:U77"/>
    <mergeCell ref="W77:Z77"/>
    <mergeCell ref="AD77:AJ77"/>
    <mergeCell ref="F74:H74"/>
    <mergeCell ref="N74:Q74"/>
    <mergeCell ref="S74:U74"/>
    <mergeCell ref="W74:Z74"/>
    <mergeCell ref="AD74:AJ74"/>
    <mergeCell ref="F75:H75"/>
    <mergeCell ref="N75:Q75"/>
    <mergeCell ref="S75:U75"/>
    <mergeCell ref="W75:Z75"/>
    <mergeCell ref="AD75:AJ75"/>
    <mergeCell ref="F72:H72"/>
    <mergeCell ref="N72:Q72"/>
    <mergeCell ref="S72:U72"/>
    <mergeCell ref="W72:Z72"/>
    <mergeCell ref="AD72:AJ72"/>
    <mergeCell ref="F73:H73"/>
    <mergeCell ref="N73:Q73"/>
    <mergeCell ref="S73:U73"/>
    <mergeCell ref="W73:Z73"/>
    <mergeCell ref="AD73:AJ73"/>
    <mergeCell ref="F70:H70"/>
    <mergeCell ref="N70:Q70"/>
    <mergeCell ref="S70:U70"/>
    <mergeCell ref="W70:Z70"/>
    <mergeCell ref="AD70:AJ70"/>
    <mergeCell ref="F71:H71"/>
    <mergeCell ref="N71:Q71"/>
    <mergeCell ref="S71:U71"/>
    <mergeCell ref="W71:Z71"/>
    <mergeCell ref="AD71:AJ71"/>
    <mergeCell ref="F68:H68"/>
    <mergeCell ref="N68:Q68"/>
    <mergeCell ref="S68:U68"/>
    <mergeCell ref="W68:Z68"/>
    <mergeCell ref="AD68:AJ68"/>
    <mergeCell ref="F69:H69"/>
    <mergeCell ref="N69:Q69"/>
    <mergeCell ref="S69:U69"/>
    <mergeCell ref="W69:Z69"/>
    <mergeCell ref="AD69:AJ69"/>
    <mergeCell ref="F66:H66"/>
    <mergeCell ref="N66:Q66"/>
    <mergeCell ref="S66:U66"/>
    <mergeCell ref="W66:Z66"/>
    <mergeCell ref="AD66:AJ66"/>
    <mergeCell ref="F67:H67"/>
    <mergeCell ref="N67:Q67"/>
    <mergeCell ref="S67:U67"/>
    <mergeCell ref="W67:Z67"/>
    <mergeCell ref="AD67:AJ67"/>
    <mergeCell ref="F64:H64"/>
    <mergeCell ref="N64:Q64"/>
    <mergeCell ref="S64:U64"/>
    <mergeCell ref="W64:Z64"/>
    <mergeCell ref="AD64:AJ64"/>
    <mergeCell ref="F65:H65"/>
    <mergeCell ref="N65:Q65"/>
    <mergeCell ref="S65:U65"/>
    <mergeCell ref="W65:Z65"/>
    <mergeCell ref="AD65:AJ65"/>
    <mergeCell ref="F62:H62"/>
    <mergeCell ref="N62:Q62"/>
    <mergeCell ref="S62:U62"/>
    <mergeCell ref="W62:Z62"/>
    <mergeCell ref="AD62:AJ62"/>
    <mergeCell ref="F63:H63"/>
    <mergeCell ref="N63:Q63"/>
    <mergeCell ref="S63:U63"/>
    <mergeCell ref="W63:Z63"/>
    <mergeCell ref="AD63:AJ63"/>
    <mergeCell ref="F60:H60"/>
    <mergeCell ref="N60:Q60"/>
    <mergeCell ref="S60:U60"/>
    <mergeCell ref="W60:Z60"/>
    <mergeCell ref="AD60:AJ60"/>
    <mergeCell ref="F61:H61"/>
    <mergeCell ref="N61:Q61"/>
    <mergeCell ref="S61:U61"/>
    <mergeCell ref="W61:Z61"/>
    <mergeCell ref="AD61:AJ61"/>
    <mergeCell ref="F58:H58"/>
    <mergeCell ref="N58:Q58"/>
    <mergeCell ref="S58:U58"/>
    <mergeCell ref="W58:Z58"/>
    <mergeCell ref="AD58:AJ58"/>
    <mergeCell ref="F59:H59"/>
    <mergeCell ref="N59:Q59"/>
    <mergeCell ref="S59:U59"/>
    <mergeCell ref="W59:Z59"/>
    <mergeCell ref="AD59:AJ59"/>
    <mergeCell ref="F56:H56"/>
    <mergeCell ref="N56:Q56"/>
    <mergeCell ref="S56:U56"/>
    <mergeCell ref="W56:Z56"/>
    <mergeCell ref="AD56:AJ56"/>
    <mergeCell ref="F57:H57"/>
    <mergeCell ref="N57:Q57"/>
    <mergeCell ref="S57:U57"/>
    <mergeCell ref="W57:Z57"/>
    <mergeCell ref="AD57:AJ57"/>
    <mergeCell ref="D47:L47"/>
    <mergeCell ref="N47:R47"/>
    <mergeCell ref="U47:AD47"/>
    <mergeCell ref="AF47:AJ47"/>
    <mergeCell ref="U49:AD49"/>
    <mergeCell ref="AF49:AJ49"/>
    <mergeCell ref="C52:AQ52"/>
    <mergeCell ref="F54:H54"/>
    <mergeCell ref="N54:Q54"/>
    <mergeCell ref="S54:U54"/>
    <mergeCell ref="W54:Z54"/>
    <mergeCell ref="AD54:AJ54"/>
    <mergeCell ref="D45:L45"/>
    <mergeCell ref="N45:R45"/>
    <mergeCell ref="U45:AD45"/>
    <mergeCell ref="AF45:AJ45"/>
    <mergeCell ref="D11:F11"/>
    <mergeCell ref="H11:J11"/>
    <mergeCell ref="U11:Y11"/>
    <mergeCell ref="AA11:AJ11"/>
    <mergeCell ref="D13:F13"/>
    <mergeCell ref="H13:R13"/>
    <mergeCell ref="U13:AB13"/>
    <mergeCell ref="AD13:AJ13"/>
    <mergeCell ref="C15:AQ15"/>
    <mergeCell ref="D17:F17"/>
    <mergeCell ref="H17:N17"/>
    <mergeCell ref="P17:Z17"/>
    <mergeCell ref="AB17:AJ17"/>
    <mergeCell ref="C19:Q19"/>
    <mergeCell ref="S19:AQ19"/>
    <mergeCell ref="D21:AJ22"/>
    <mergeCell ref="C24:X24"/>
    <mergeCell ref="Y24:AQ24"/>
    <mergeCell ref="D26:AJ37"/>
    <mergeCell ref="C39:AQ39"/>
    <mergeCell ref="AG1:AR5"/>
    <mergeCell ref="B5:AF5"/>
    <mergeCell ref="C7:AQ7"/>
    <mergeCell ref="D9:F9"/>
    <mergeCell ref="H9:AB9"/>
    <mergeCell ref="AD9:AJ9"/>
    <mergeCell ref="D43:L43"/>
    <mergeCell ref="N43:R43"/>
    <mergeCell ref="U43:AD43"/>
    <mergeCell ref="AF43:AJ43"/>
    <mergeCell ref="D41:L41"/>
    <mergeCell ref="N41:R41"/>
    <mergeCell ref="U41:AD41"/>
    <mergeCell ref="AF41:AJ41"/>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419</vt:i4>
      </vt:variant>
    </vt:vector>
  </HeadingPairs>
  <TitlesOfParts>
    <vt:vector size="443" baseType="lpstr">
      <vt:lpstr>A lire</vt:lpstr>
      <vt:lpstr>Identification ER</vt:lpstr>
      <vt:lpstr> Eq 1</vt:lpstr>
      <vt:lpstr> Eq 2</vt:lpstr>
      <vt:lpstr> Eq 3</vt:lpstr>
      <vt:lpstr> Eq 4</vt:lpstr>
      <vt:lpstr> Eq 5</vt:lpstr>
      <vt:lpstr> Eq 6</vt:lpstr>
      <vt:lpstr> Eq 7</vt:lpstr>
      <vt:lpstr> Eq 8</vt:lpstr>
      <vt:lpstr> Eq 15</vt:lpstr>
      <vt:lpstr> Eq 9</vt:lpstr>
      <vt:lpstr> Eq 10</vt:lpstr>
      <vt:lpstr> Eq 11</vt:lpstr>
      <vt:lpstr> Eq 12</vt:lpstr>
      <vt:lpstr> Eq 13</vt:lpstr>
      <vt:lpstr> Eq 14</vt:lpstr>
      <vt:lpstr> Eq 16</vt:lpstr>
      <vt:lpstr> Eq 17</vt:lpstr>
      <vt:lpstr>Eq 18</vt:lpstr>
      <vt:lpstr> Eq 19</vt:lpstr>
      <vt:lpstr> Eq 20</vt:lpstr>
      <vt:lpstr>Annexe</vt:lpstr>
      <vt:lpstr>Etab_Faculté_Dép</vt:lpstr>
      <vt:lpstr>arrete</vt:lpstr>
      <vt:lpstr>Centre_Universitaire_Ain_Témouchent</vt:lpstr>
      <vt:lpstr>Centre_Universitaire_El_Bayadh</vt:lpstr>
      <vt:lpstr>Centre_Universitaire_IIllizi</vt:lpstr>
      <vt:lpstr>Centre_Universitaire_Mila</vt:lpstr>
      <vt:lpstr>Centre_universitaire_Naâma</vt:lpstr>
      <vt:lpstr>Centre_universitaire_Rélizane</vt:lpstr>
      <vt:lpstr>Centre_universitaire_Tamanrasset</vt:lpstr>
      <vt:lpstr>Centre_universitaire_Tindouf</vt:lpstr>
      <vt:lpstr>Centre_Universitaire_Tipaza</vt:lpstr>
      <vt:lpstr>Centre_Universitaire_Tissemssilt</vt:lpstr>
      <vt:lpstr>dernier_diplome</vt:lpstr>
      <vt:lpstr>diplome</vt:lpstr>
      <vt:lpstr>Ecole_Nationale_Polytechnique_Alger</vt:lpstr>
      <vt:lpstr>Ecole_Nationale_Polytechnique_de_Constantine</vt:lpstr>
      <vt:lpstr>Ecole_Nationale_Polytechnique_Oran</vt:lpstr>
      <vt:lpstr>Ecole_Nationale_Supérieure_Agronomie</vt:lpstr>
      <vt:lpstr>Ecole_Nationale_Supérieure_de_Technologie</vt:lpstr>
      <vt:lpstr>Ecole_Nationale_Supérieure_des_Mines_et_de_la_Métallurgie_Annaba</vt:lpstr>
      <vt:lpstr>Ecole_Nationale_Supérieure_des_Sciences_Commerciales_et_Finacieres_ESC</vt:lpstr>
      <vt:lpstr>Ecole_Nationale_Supérieure_des_Sciences_de_la_Mer_et_de_Aménagement_du_Littoral</vt:lpstr>
      <vt:lpstr>Ecole_Nationale_Supérieure_des_Travaux_Publics</vt:lpstr>
      <vt:lpstr>Ecole_Nationale_Supérieure_Hydraulique</vt:lpstr>
      <vt:lpstr>Ecole_Normale_Supérieure_de_Constantine</vt:lpstr>
      <vt:lpstr>Ecole_Normale_Supérieure_de_Kouba</vt:lpstr>
      <vt:lpstr>Ecole_Normale_Supérieure_des_Lettres_et_Sciences_Sociales_Bouzaréah</vt:lpstr>
      <vt:lpstr>Ecole_Polytechnique_Architecture_et_Urbanisme</vt:lpstr>
      <vt:lpstr>Ecole_Préparatoire_en_Sciences_et_Techniques_à_Alger</vt:lpstr>
      <vt:lpstr>Ecole_Préparatoire_en_Sciences_et_Techniques_à_Tlemcen</vt:lpstr>
      <vt:lpstr>Etab</vt:lpstr>
      <vt:lpstr>Etab_rattachement</vt:lpstr>
      <vt:lpstr>G_T</vt:lpstr>
      <vt:lpstr>GD_SHS</vt:lpstr>
      <vt:lpstr>GD_ST</vt:lpstr>
      <vt:lpstr>Grade</vt:lpstr>
      <vt:lpstr>listevide</vt:lpstr>
      <vt:lpstr>Université_20_Août_1955_de_Skikda</vt:lpstr>
      <vt:lpstr>Université_20_Août_1955_de_SkikdaFaculté_de_Technologie</vt:lpstr>
      <vt:lpstr>Université_20_Août_1955_de_SkikdaFaculté_des_Lettres_et_des_Langues</vt:lpstr>
      <vt:lpstr>Université_20_Août_1955_de_SkikdaFaculté_des_Sciences</vt:lpstr>
      <vt:lpstr>Université_20_Août_1955_de_SkikdaFaculté_des_Sciences_Economiques_Commerciales_et_des_Sciences_de_Gestion</vt:lpstr>
      <vt:lpstr>Université_20_Août_1955_de_SkikdaFaculté_des_Sciences_Sociales_et_des_Sciences_Humaines</vt:lpstr>
      <vt:lpstr>Université_20_Août_1955_de_SkikdaFaculté_Droit_et_Sciences_Politiques</vt:lpstr>
      <vt:lpstr>Université_8_Mai_1945_de_Guelma</vt:lpstr>
      <vt:lpstr>Université_8_Mai_1945_de_GuelmaFaculté_de_Droit_et_des_Sciences_Politiques</vt:lpstr>
      <vt:lpstr>Université_8_Mai_1945_de_GuelmaFaculté_des_Lettres_et_des_Langues</vt:lpstr>
      <vt:lpstr>Université_8_Mai_1945_de_GuelmaFaculté_des_Mathématiques_et_de_Informatique_et_des_Sciences_de_la_Matière</vt:lpstr>
      <vt:lpstr>Université_8_Mai_1945_de_GuelmaFaculté_des_Sciences_de_la_Nature_et_de_la_Vie_et_des_Sciences_de_la_Terre_et_de_Univers</vt:lpstr>
      <vt:lpstr>Université_8_Mai_1945_de_GuelmaFaculté_des_Sciences_Economiques_Commerciales_et_des_Sciences_de_Gestion</vt:lpstr>
      <vt:lpstr>Université_8_Mai_1945_de_GuelmaFaculté_des_Sciences_Humaines_et_Sociales</vt:lpstr>
      <vt:lpstr>Université_8_Mai_1945_de_GuelmaFacultés_des_Sciences_et_de_la_Technologie</vt:lpstr>
      <vt:lpstr>Université_Abdelhak_Benhamouda_de_Jijel</vt:lpstr>
      <vt:lpstr>Université_Abdelhak_Benhamouda_de_JijelFaculté_de_Droit_et_des_Sciences_Politiques</vt:lpstr>
      <vt:lpstr>Université_Abdelhak_Benhamouda_de_JijelFaculté_des_Lettres_et_Langues</vt:lpstr>
      <vt:lpstr>Université_Abdelhak_Benhamouda_de_JijelFaculté_des_Sciences_de_la_Nature_et_de_la_Vie</vt:lpstr>
      <vt:lpstr>Université_Abdelhak_Benhamouda_de_JijelFaculté_des_Sciences_Economiques_Commerciales_et_des_Sciences_de_Gestion</vt:lpstr>
      <vt:lpstr>Université_Abdelhak_Benhamouda_de_JijelFaculté_des_Sciences_et_de_la_Technologie</vt:lpstr>
      <vt:lpstr>Université_Abdelhak_Benhamouda_de_JijelFaculté_des_Sciences_Exactes_et_Informatique</vt:lpstr>
      <vt:lpstr>Université_Abdelhamid_Ibn_Badis_de_Mostaganem</vt:lpstr>
      <vt:lpstr>Université_Abdelhamid_Ibn_Badis_de_MostaganemFaculté_de_Droit_et_des_Sciences_Politiques</vt:lpstr>
      <vt:lpstr>Université_Abdelhamid_Ibn_Badis_de_MostaganemFaculté_de_Médecine</vt:lpstr>
      <vt:lpstr>Université_Abdelhamid_Ibn_Badis_de_MostaganemFaculté_des_Lettres_et_des_Arts</vt:lpstr>
      <vt:lpstr>Université_Abdelhamid_Ibn_Badis_de_MostaganemFaculté_des_Sciences_de_la_Nature_et_de_la_Vie</vt:lpstr>
      <vt:lpstr>Université_Abdelhamid_Ibn_Badis_de_MostaganemFaculté_des_Sciences_Economiques_Commerciales_et_des_Sciences_de_Gestion</vt:lpstr>
      <vt:lpstr>Université_Abdelhamid_Ibn_Badis_de_MostaganemFaculté_des_sciences_et_de_la_Technologie</vt:lpstr>
      <vt:lpstr>Université_Abdelhamid_Ibn_Badis_de_MostaganemFaculté_des_Sciences_Exactes_et_Informatique</vt:lpstr>
      <vt:lpstr>Université_Abdelhamid_Ibn_Badis_de_MostaganemFaculté_des_Sciences_Sociales</vt:lpstr>
      <vt:lpstr>Université_Abdelhamid_Ibn_Badis_de_MostaganemInstitut_Education_Physique_et_Sportive</vt:lpstr>
      <vt:lpstr>Université_Abderrahmane_Mira_de_Béjaia</vt:lpstr>
      <vt:lpstr>Université_Abderrahmane_Mira_de_BéjaiaFaculté_de_Droit_et_des_Sciences_Politiques</vt:lpstr>
      <vt:lpstr>Université_Abderrahmane_Mira_de_BéjaiaFaculté_de_Médecine</vt:lpstr>
      <vt:lpstr>Université_Abderrahmane_Mira_de_BéjaiaFaculté_de_Technologie</vt:lpstr>
      <vt:lpstr>Université_Abderrahmane_Mira_de_BéjaiaFaculté_des_Lettres_et_des_Langues</vt:lpstr>
      <vt:lpstr>Université_Abderrahmane_Mira_de_BéjaiaFaculté_des_Sciences_de_la_Nature_et_de_la_Vie</vt:lpstr>
      <vt:lpstr>Université_Abderrahmane_Mira_de_BéjaiaFaculté_des_Sciences_Economiques_Commerciales_et_des_Sciences_de_Gestion</vt:lpstr>
      <vt:lpstr>Université_Abderrahmane_Mira_de_BéjaiaFaculté_des_Sciences_Exactes</vt:lpstr>
      <vt:lpstr>Université_Abderrahmane_Mira_de_BéjaiaFaculté_des_Sciences_Humaines_et_Sociales</vt:lpstr>
      <vt:lpstr>Université_Aboubeker_Belkaid_de_Tlemcen</vt:lpstr>
      <vt:lpstr>Université_Aboubeker_Belkaid_de_TlemcenFaculté_de_Médecine</vt:lpstr>
      <vt:lpstr>Université_Aboubeker_Belkaid_de_TlemcenFaculté_de_Technologie</vt:lpstr>
      <vt:lpstr>Université_Aboubeker_Belkaid_de_TlemcenFaculté_des_Lettres_et_des_Langues</vt:lpstr>
      <vt:lpstr>Université_Aboubeker_Belkaid_de_TlemcenFaculté_des_Sciences</vt:lpstr>
      <vt:lpstr>Université_Aboubeker_Belkaid_de_TlemcenFaculté_des_Sciences_de_la_Nature_et_de_la_Vie_et_Sciences_de_la_Terre_et_de_Univers</vt:lpstr>
      <vt:lpstr>Université_Aboubeker_Belkaid_de_TlemcenFaculté_des_Sciences_Economiques_Commerciales_et_des_Sciences_de_Gestion</vt:lpstr>
      <vt:lpstr>Université_Aboubeker_Belkaid_de_TlemcenFaculté_des_Sciences_Humaines_et_Sociales</vt:lpstr>
      <vt:lpstr>Université_Aboubeker_Belkaid_de_TlemcenFaculté_Droit_et_Sciences_Politiques</vt:lpstr>
      <vt:lpstr>Université_Africaine_Ahmed_Draya_Adrar</vt:lpstr>
      <vt:lpstr>Université_Africaine_Ahmed_Draya_AdrarFaculté_des_Sciences_et_de_la_Technologie</vt:lpstr>
      <vt:lpstr>Université_Africaine_Ahmed_Draya_AdrarFaculté_des_Sciences_Sociales_et_Sciences_Islamiques</vt:lpstr>
      <vt:lpstr>Université_Africaine_Ahmed_Draya_AdrarFacultés_de_Droit_et_de_Science_Politique</vt:lpstr>
      <vt:lpstr>Université_Africaine_Ahmed_Draya_AdrarFacultés_des_Lettres_et_des_Langues</vt:lpstr>
      <vt:lpstr>Université_Africaine_Ahmed_Draya_AdrarFacultés_des_Sciences_Economiques_et_Sciences_Commerciales_et_Sciences_de_Gestions</vt:lpstr>
      <vt:lpstr>Université_Alger_2</vt:lpstr>
      <vt:lpstr>Université_Alger_2Faculté_des_Lettres_et_des_Langues</vt:lpstr>
      <vt:lpstr>Université_Alger_2Faculté_Sciences_Humaines_et_Sociales</vt:lpstr>
      <vt:lpstr>Université_Alger_2Institut_Archéologie</vt:lpstr>
      <vt:lpstr>Université_Alger_2Institut_Interprétariat</vt:lpstr>
      <vt:lpstr>Université_Alger_3</vt:lpstr>
      <vt:lpstr>Université_Alger_3Faculté_de_Information_et_de_la_Communication</vt:lpstr>
      <vt:lpstr>Université_Alger_3Faculté_des_Sciences_Economiques_Commerciales_et_des_Sciences_de_Gestion</vt:lpstr>
      <vt:lpstr>Université_Alger_3Faculté_des_Sciences_Politiques_et_Relations_Internationales</vt:lpstr>
      <vt:lpstr>Université_Alger_3Institut_de_Education_Physiques_et_Sportives</vt:lpstr>
      <vt:lpstr>Université_Amar_Telidji_de_Laghouat</vt:lpstr>
      <vt:lpstr>Université_Amar_Telidji_de_LaghouatFaculté_de_Droit_et_des_Sciences_Politiques</vt:lpstr>
      <vt:lpstr>Université_Amar_Telidji_de_LaghouatFaculté_de_Lettres_et_Langues</vt:lpstr>
      <vt:lpstr>Université_Amar_Telidji_de_LaghouatFaculté_de_Médecine</vt:lpstr>
      <vt:lpstr>Université_Amar_Telidji_de_LaghouatFaculté_de_Technologie</vt:lpstr>
      <vt:lpstr>Université_Amar_Telidji_de_LaghouatFaculté_des_Sciences</vt:lpstr>
      <vt:lpstr>Université_Amar_Telidji_de_LaghouatFaculté_des_Sciences_Economiques_et_Commerciales_et_Sciences_de_Gestion</vt:lpstr>
      <vt:lpstr>Université_Amar_Telidji_de_LaghouatFaculté_des_Sciences_Humaines_et_Sociales</vt:lpstr>
      <vt:lpstr>Université_Amar_Telidji_de_LaghouatInstitut_des_Sciences_et_Techniques_des_Activités_Physiques_et_Sportifs</vt:lpstr>
      <vt:lpstr>Université_Badji_Mokhtar_Annaba</vt:lpstr>
      <vt:lpstr>Université_Badji_Mokhtar_AnnabaFaculté_de_Droit_et_des_Sciences_Politiques</vt:lpstr>
      <vt:lpstr>Université_Badji_Mokhtar_AnnabaFaculté_de_Médecine</vt:lpstr>
      <vt:lpstr>Université_Badji_Mokhtar_AnnabaFaculté_des_Lettres_des_Sciences_Humaines_et_des_Sciences_Sociales</vt:lpstr>
      <vt:lpstr>Université_Badji_Mokhtar_AnnabaFaculté_des_Sciences</vt:lpstr>
      <vt:lpstr>Université_Badji_Mokhtar_AnnabaFaculté_des_Sciences_de_Ingéniorat</vt:lpstr>
      <vt:lpstr>Université_Badji_Mokhtar_AnnabaFaculté_des_Sciences_de_la_Terre</vt:lpstr>
      <vt:lpstr>Université_Badji_Mokhtar_AnnabaFaculté_des_Sciences_Économiques_et_des_Sciences_de_Gestion</vt:lpstr>
      <vt:lpstr>Université_Benyoucef_Benkhedda_Alger</vt:lpstr>
      <vt:lpstr>Université_Benyoucef_Benkhedda_AlgerFaculté_de_Droit</vt:lpstr>
      <vt:lpstr>Université_Benyoucef_Benkhedda_AlgerFaculté_des_Sciences_Islamique</vt:lpstr>
      <vt:lpstr>Université_Benyoucef_Benkhedda_AlgerFaculté_des_Sciences_Médicales</vt:lpstr>
      <vt:lpstr>Université_de_Béchar</vt:lpstr>
      <vt:lpstr>Université_de_BécharFaculté_de_Droit_et_des_Sciences_Politiques</vt:lpstr>
      <vt:lpstr>Université_de_BécharFaculté_des_Lettres_et_des_Langues</vt:lpstr>
      <vt:lpstr>Université_de_BécharFaculté_des_Sciences_Economiques_Commerciales_et_des_Sciences_de_Gestion</vt:lpstr>
      <vt:lpstr>Université_de_BécharFaculté_des_Sciences_et_Technologie</vt:lpstr>
      <vt:lpstr>Université_de_BécharFaculté_des_Sciences_Humaines_et_Sociales</vt:lpstr>
      <vt:lpstr>Université_de_Blida_2</vt:lpstr>
      <vt:lpstr>Université_de_Blida_2كلية_الآداب_واللغات</vt:lpstr>
      <vt:lpstr>Université_de_Blida_2كلية_الحقوق_و_العلوم_السياسية</vt:lpstr>
      <vt:lpstr>Université_de_Blida_2كلية_العلوم_الإقتصادية_التجارية_و_علوم_التسيير</vt:lpstr>
      <vt:lpstr>Université_de_Blida_2كلية_العلوم_الإنسانية_والإجتماعية</vt:lpstr>
      <vt:lpstr>Université_de_Bordj_Bou_Arréridj</vt:lpstr>
      <vt:lpstr>Université_de_Bordj_Bou_ArréridjFaculté_de_Droit_et_des_Sciences_Politiques</vt:lpstr>
      <vt:lpstr>Université_de_Bordj_Bou_ArréridjFaculté_des_Lettres_et_des_Langues</vt:lpstr>
      <vt:lpstr>Université_de_Bordj_Bou_ArréridjFaculté_des_Sciences_de_la_Nature_et_de_la_Vie_et_des_Sciences_de_la_Terre_et_de_Univers</vt:lpstr>
      <vt:lpstr>Université_de_Bordj_Bou_ArréridjFaculté_des_Sciences_Economiques_et_des_Sciences_Commerciales_et_des_Sciences_de_Gestion</vt:lpstr>
      <vt:lpstr>Université_de_Bordj_Bou_ArréridjFaculté_des_Sciences_et_de_la_Technologie</vt:lpstr>
      <vt:lpstr>Université_de_Bordj_Bou_ArréridjFaculté_des_Sciences_Sociales_et_Humaines</vt:lpstr>
      <vt:lpstr>Université_de_Bordj_Bou_ArréridjFaculté_Mathématiques_et_Informatique</vt:lpstr>
      <vt:lpstr>Université_de_Bouira</vt:lpstr>
      <vt:lpstr>Université_de_BouiraFaculté_de_Droit_et_des_Sciences_Politiques</vt:lpstr>
      <vt:lpstr>Université_de_BouiraFaculté_des_Lettres_et_des_Langues</vt:lpstr>
      <vt:lpstr>Université_de_BouiraFaculté_des_Sciences_de_la_Nature_et_de_la_Vie_et_des_Sciences_de_la_Terre</vt:lpstr>
      <vt:lpstr>Université_de_BouiraFaculté_des_Sciences_Economiques_Commerciales_et_des_Sciences_de_Gestion</vt:lpstr>
      <vt:lpstr>Université_de_BouiraFaculté_des_Sciences_et_des_Sciences_Appliquées</vt:lpstr>
      <vt:lpstr>Université_de_BouiraFaculté_des_Sciences_Humaines_et_Sociales</vt:lpstr>
      <vt:lpstr>Université_de_BouiraInstitut_des_Sciences_et_Techniques_des_Activités_Physiques_et_Sportifs</vt:lpstr>
      <vt:lpstr>Université_de_Constantine_2</vt:lpstr>
      <vt:lpstr>Université_de_Constantine_2Faculté_de_Psychologie_et_des_Sciences_de_Education</vt:lpstr>
      <vt:lpstr>Université_de_Constantine_2Faculté_des_Nouvelles_Technologies_de_Information_et_de_la_Communication</vt:lpstr>
      <vt:lpstr>Université_de_Constantine_2Faculté_des_Sciences_Economiques_Commerciales_et_des_Sciences_de_Gestion</vt:lpstr>
      <vt:lpstr>Université_de_Constantine_2Faculté_des_Sciences_Humaines_et_des_Sciences_Sociales</vt:lpstr>
      <vt:lpstr>Université_de_Constantine_2Institut_De_Bibliothéconomie</vt:lpstr>
      <vt:lpstr>Université_de_Constantine_2Institut_des_Sciences_et_Techniques_des_Activités_Physiques_et_Sportifs</vt:lpstr>
      <vt:lpstr>Université_de_Constantine_3</vt:lpstr>
      <vt:lpstr>Université_de_Constantine_3Faculté_Architecture_et_de_Construction</vt:lpstr>
      <vt:lpstr>Université_de_Constantine_3Faculté_de_Médecine</vt:lpstr>
      <vt:lpstr>Université_de_Constantine_3Faculté_des_méthodes_pharmaceutiques_Ingénierie</vt:lpstr>
      <vt:lpstr>Université_de_Constantine_3Faculté_des_Sciences_de_Information_et_de_Communication</vt:lpstr>
      <vt:lpstr>Université_de_Constantine_3Faculté_des_Sciences_Politiques</vt:lpstr>
      <vt:lpstr>Université_de_Ghardaïa</vt:lpstr>
      <vt:lpstr>Université_de_GhardaïaFaculté_de_Droit_et_des_Sciences_Politiques</vt:lpstr>
      <vt:lpstr>Université_de_GhardaïaFaculté_des_Lettres_et_des_Langues</vt:lpstr>
      <vt:lpstr>Université_de_GhardaïaFaculté_des_Sciences_de_la_Nature_et_de_la_Vie_et_des_Sciences_de_la_Terre</vt:lpstr>
      <vt:lpstr>Université_de_GhardaïaFaculté_des_Sciences_Economiques_Commerciales_et_des_Sciences_de_Gestion</vt:lpstr>
      <vt:lpstr>Université_de_GhardaïaFaculté_des_Sciences_et_de_la_Technologie</vt:lpstr>
      <vt:lpstr>Université_de_GhardaïaFaculté_des_Sciences_Humaines_et_Sociales</vt:lpstr>
      <vt:lpstr>Université_de_Khemis_Miliana</vt:lpstr>
      <vt:lpstr>Université_de_Khemis_MilianaFaculté_de_Droit_et_des_Sciences_Politiques</vt:lpstr>
      <vt:lpstr>Université_de_Khemis_MilianaFaculté_des_Lettres_et_des_Langues</vt:lpstr>
      <vt:lpstr>Université_de_Khemis_MilianaFaculté_des_Sciences_de_la_Nature_et_de_la_Vie_et_des_Sciences_de_la_Terre</vt:lpstr>
      <vt:lpstr>Université_de_Khemis_MilianaFaculté_des_Sciences_Economiques_Commerciales_et_des_Sciences_de_Gestion</vt:lpstr>
      <vt:lpstr>Université_de_Khemis_MilianaFaculté_des_Sciences_et_de_la_Technologie</vt:lpstr>
      <vt:lpstr>Université_de_Khemis_MilianaFaculté_des_Sciences_Sociales_et_Humaines</vt:lpstr>
      <vt:lpstr>Université_de_Khemis_MilianaInstitut_des_Sciences_et_Techniques_des_Activités_Physiques_et_Sportifs</vt:lpstr>
      <vt:lpstr>Université_de_Khenchela</vt:lpstr>
      <vt:lpstr>Université_de_KhenchelaFaculté_de_Droit_et_des_Sciences_Politiques</vt:lpstr>
      <vt:lpstr>Université_de_KhenchelaFaculté_des_Lettres_et_Langues</vt:lpstr>
      <vt:lpstr>Université_de_KhenchelaFaculté_des_Sciences_de_la_Nature_et_de_la_Vie</vt:lpstr>
      <vt:lpstr>Université_de_KhenchelaFaculté_des_Sciences_Economiques_Commerciales_et_des_Sciences_de_Gestion</vt:lpstr>
      <vt:lpstr>Université_de_KhenchelaFaculté_des_Sciences_et_de_la_Technologie</vt:lpstr>
      <vt:lpstr>Université_de_KhenchelaFaculté_des_Sciences_Sociales_et_Humaines</vt:lpstr>
      <vt:lpstr>Université_de_Mascara</vt:lpstr>
      <vt:lpstr>Université_de_MascaraFaculté_des_Droits_et_des_Sciences_Politiques</vt:lpstr>
      <vt:lpstr>Université_de_MascaraFaculté_des_Lettres_et_des_Langues</vt:lpstr>
      <vt:lpstr>Université_de_MascaraFaculté_des_Sciences_de_la_Nature_et_de_la_Vie</vt:lpstr>
      <vt:lpstr>Université_de_MascaraFaculté_des_Sciences_Economiques_Commerciales_et_des_Sciences_de_Gestion</vt:lpstr>
      <vt:lpstr>Université_de_MascaraFaculté_des_Sciences_et_de_la_Technologie</vt:lpstr>
      <vt:lpstr>Université_de_MascaraFaculté_des_Sciences_Humaines_et_Sociales</vt:lpstr>
      <vt:lpstr>Université_de_Msila</vt:lpstr>
      <vt:lpstr>Université_de_MsilaFaculté_de_Droit_et_des_Sciences_Politiques</vt:lpstr>
      <vt:lpstr>Université_de_MsilaFaculté_de_Technologie</vt:lpstr>
      <vt:lpstr>Université_de_MsilaFaculté_des_Lettres_et_des_Langues</vt:lpstr>
      <vt:lpstr>Université_de_MsilaFaculté_des_Mathématiques_et_de_Informatique</vt:lpstr>
      <vt:lpstr>Université_de_MsilaFaculté_des_Sciences</vt:lpstr>
      <vt:lpstr>Université_de_MsilaFaculté_des_Sciences_Economiques_Commerciales_et_des_Sciences_de_Gestion</vt:lpstr>
      <vt:lpstr>Université_de_MsilaFaculté_des_Sciences_Humaines_et_des_Sciences_Sociales</vt:lpstr>
      <vt:lpstr>Université_de_Sétif_2</vt:lpstr>
      <vt:lpstr>Université_de_Sétif_2Faculté_de_Droit_et_des_Sciences_Politiques</vt:lpstr>
      <vt:lpstr>Université_de_Sétif_2Faculté_des_Lettres_et_des_Langues</vt:lpstr>
      <vt:lpstr>Université_de_Sétif_2Faculté_des_Sciences_Sociales_et_Humaines</vt:lpstr>
      <vt:lpstr>Université_de_Souk_Ahras</vt:lpstr>
      <vt:lpstr>Université_de_Souk_AhrasFaculté_de_Droit_et_des_Sciences_Politiques</vt:lpstr>
      <vt:lpstr>Université_de_Souk_AhrasFaculté_des_Lettres_et_Langues</vt:lpstr>
      <vt:lpstr>Université_de_Souk_AhrasFaculté_des_Sciences_de_la_Nature_et_de_la_Vie</vt:lpstr>
      <vt:lpstr>Université_de_Souk_AhrasFaculté_des_Sciences_Economiques_et_Commerciales_et_Sciences_de_Gestion</vt:lpstr>
      <vt:lpstr>Université_de_Souk_AhrasFaculté_des_Sciences_et_Technologie</vt:lpstr>
      <vt:lpstr>Université_de_Souk_AhrasFaculté_des_Sciences_Sociales_et_Humaines</vt:lpstr>
      <vt:lpstr>Université_de_Souk_AhrasInstitut_des_Sciences_Agronomiques_et_Vétérinaires</vt:lpstr>
      <vt:lpstr>Université_de_Souk_AhrasInstitut_Education_Physique_et_Sportive</vt:lpstr>
      <vt:lpstr>Université_des_Sciences_et_de_la_Technologie_Houari_Boumediène</vt:lpstr>
      <vt:lpstr>Université_des_Sciences_et_de_la_Technologie_Houari_BoumedièneFaculté_de_Chimie</vt:lpstr>
      <vt:lpstr>Université_des_Sciences_et_de_la_Technologie_Houari_BoumedièneFaculté_de_Génie_Civil</vt:lpstr>
      <vt:lpstr>Université_des_Sciences_et_de_la_Technologie_Houari_BoumedièneFaculté_de_Génie_Mécanique_et_Génie_des_Procédés</vt:lpstr>
      <vt:lpstr>Université_des_Sciences_et_de_la_Technologie_Houari_BoumedièneFaculté_de_Mathématique</vt:lpstr>
      <vt:lpstr>Université_des_Sciences_et_de_la_Technologie_Houari_BoumedièneFaculté_de_Physique</vt:lpstr>
      <vt:lpstr>Université_des_Sciences_et_de_la_Technologie_Houari_BoumedièneFaculté_des_Sciences_Biologiques</vt:lpstr>
      <vt:lpstr>Université_des_Sciences_et_de_la_Technologie_Houari_BoumedièneFaculté_des_Sciences_de_la_Terre_de_Géographie_et_de_Aménagement_du_Territoire</vt:lpstr>
      <vt:lpstr>Université_des_Sciences_et_de_la_Technologie_Houari_BoumedièneFaculté_Electronique_et_Informatique</vt:lpstr>
      <vt:lpstr>Université_des_Sciences_et_de_la_Technologie_Mohamed_Boudiaf_Oran</vt:lpstr>
      <vt:lpstr>Université_des_Sciences_et_de_la_Technologie_Mohamed_Boudiaf_OranFaculté_Architecture_et_de_Génie_Civil</vt:lpstr>
      <vt:lpstr>Université_des_Sciences_et_de_la_Technologie_Mohamed_Boudiaf_OranFaculté_de_Chimie</vt:lpstr>
      <vt:lpstr>Université_des_Sciences_et_de_la_Technologie_Mohamed_Boudiaf_OranFaculté_de_Génie_Mécanique</vt:lpstr>
      <vt:lpstr>Université_des_Sciences_et_de_la_Technologie_Mohamed_Boudiaf_OranFaculté_de_Physique</vt:lpstr>
      <vt:lpstr>Université_des_Sciences_et_de_la_Technologie_Mohamed_Boudiaf_OranFaculté_des_Mathématiques_et_de_Informatique</vt:lpstr>
      <vt:lpstr>Université_des_Sciences_et_de_la_Technologie_Mohamed_Boudiaf_OranFaculté_des_Sciences_de_la_Nature_et_de_la_Vie</vt:lpstr>
      <vt:lpstr>Université_des_Sciences_et_de_la_Technologie_Mohamed_Boudiaf_OranFaculté_Génie_Electrique</vt:lpstr>
      <vt:lpstr>Université_des_Sciences_et_de_la_Technologie_Mohamed_Boudiaf_OranInstitut_de_Sport</vt:lpstr>
      <vt:lpstr>Université_des_Sciences_Islamiques_Emir_Abdelkader_de_Constantine</vt:lpstr>
      <vt:lpstr>Université_des_Sciences_Islamiques_Emir_Abdelkader_de_ConstantineFaculté_de_Charia_et_de_Economie</vt:lpstr>
      <vt:lpstr>Université_des_Sciences_Islamiques_Emir_Abdelkader_de_ConstantineFaculté_de_Fondement_de_Religion</vt:lpstr>
      <vt:lpstr>Université_des_Sciences_Islamiques_Emir_Abdelkader_de_ConstantineFaculté_des_Arts_et_de_la_Civilisation_Islamique</vt:lpstr>
      <vt:lpstr>Université_El_Djilali_Liabès_de_Sidi_Bel_Abbès</vt:lpstr>
      <vt:lpstr>Université_El_Djilali_Liabès_de_Sidi_Bel_AbbèsFaculté_de_Médecine</vt:lpstr>
      <vt:lpstr>Université_El_Djilali_Liabès_de_Sidi_Bel_AbbèsFaculté_de_Technologie</vt:lpstr>
      <vt:lpstr>Université_El_Djilali_Liabès_de_Sidi_Bel_AbbèsFaculté_des_Lettres_des_Langues_et_des_Arts</vt:lpstr>
      <vt:lpstr>Université_El_Djilali_Liabès_de_Sidi_Bel_AbbèsFaculté_des_Sciences_de_la_Nature_et_de_la_Vie</vt:lpstr>
      <vt:lpstr>Université_El_Djilali_Liabès_de_Sidi_Bel_AbbèsFaculté_des_Sciences_Économiques_Commerciales_et_de_Gestion</vt:lpstr>
      <vt:lpstr>Université_El_Djilali_Liabès_de_Sidi_Bel_AbbèsFaculté_des_Sciences_Exactes</vt:lpstr>
      <vt:lpstr>Université_El_Djilali_Liabès_de_Sidi_Bel_AbbèsFaculté_des_Sciences_Humaines_et_Sociales</vt:lpstr>
      <vt:lpstr>Université_El_Djilali_Liabès_de_Sidi_Bel_AbbèsFacultés_de_Droit_et_de_Science_Politiques</vt:lpstr>
      <vt:lpstr>Université_El_Hadj_Lakhdar_de_Batna</vt:lpstr>
      <vt:lpstr>Université_El_Hadj_Lakhdar_de_BatnaFaculté_de_Droit_et_des_Sciences_Politiques</vt:lpstr>
      <vt:lpstr>Université_El_Hadj_Lakhdar_de_BatnaFaculté_de_Lettres_et_Langues</vt:lpstr>
      <vt:lpstr>Université_El_Hadj_Lakhdar_de_BatnaFaculté_de_Médecine</vt:lpstr>
      <vt:lpstr>Université_El_Hadj_Lakhdar_de_BatnaFaculté_de_Technologie</vt:lpstr>
      <vt:lpstr>Université_El_Hadj_Lakhdar_de_BatnaFaculté_des_Sciences</vt:lpstr>
      <vt:lpstr>Université_El_Hadj_Lakhdar_de_BatnaFaculté_des_Sciences_Économiques_et_Sciences_de_Gestion</vt:lpstr>
      <vt:lpstr>Université_El_Hadj_Lakhdar_de_BatnaFaculté_des_Sciences_Humaines_Sciences_Sociales_Sciences_Islamiques</vt:lpstr>
      <vt:lpstr>Université_El_Hadj_Lakhdar_de_BatnaInstitut_de_Génie_civil_hydraulique_et_Architecture</vt:lpstr>
      <vt:lpstr>Université_El_Hadj_Lakhdar_de_BatnaInstitut_des_Sciences_et_Techniques_des_Activités_Physiques_et_Sportifs</vt:lpstr>
      <vt:lpstr>Université_El_Hadj_Lakhdar_de_BatnaInstitut_des_Sciences_Vétérinaires_et_des_Sciences_Agronomiques</vt:lpstr>
      <vt:lpstr>Université_El_Hadj_Lakhdar_de_BatnaInstitut_Hygiène_et_Sécurité_Industrielle</vt:lpstr>
      <vt:lpstr>Université_El_Oued</vt:lpstr>
      <vt:lpstr>Université_El_OuedFaculté_de_Droit_et_des_Sciences_Politiques</vt:lpstr>
      <vt:lpstr>Université_El_OuedFaculté_des_Lettres_et_des_Langues</vt:lpstr>
      <vt:lpstr>Université_El_OuedFaculté_des_Sciences_de_la_Nature_et_de_la_Vie</vt:lpstr>
      <vt:lpstr>Université_El_OuedFaculté_des_Sciences_Economiques_et_Commerciales_et_Sciences_de_Gestion</vt:lpstr>
      <vt:lpstr>Université_El_OuedFaculté_des_Sciences_et_Technologie</vt:lpstr>
      <vt:lpstr>Université_El_OuedFaculté_des_Sciences_Sociales_et_Humaines</vt:lpstr>
      <vt:lpstr>Université_El_Tarf</vt:lpstr>
      <vt:lpstr>Université_El_TarfFaculté_de_Droit_et_des_Sciences_Politiques</vt:lpstr>
      <vt:lpstr>Université_El_TarfFaculté_des_Lettres_et_des_Langues</vt:lpstr>
      <vt:lpstr>Université_El_TarfFaculté_des_Sciences_de_la_Nature_et_de_la_Vie</vt:lpstr>
      <vt:lpstr>Université_El_TarfFaculté_des_Sciences_Economiques_et_des_Sciences_Commerciales_et_des_Sciences_de_Gestion</vt:lpstr>
      <vt:lpstr>Université_El_TarfFaculté_des_Sciences_et_Technologie</vt:lpstr>
      <vt:lpstr>Université_El_TarfFaculté_des_Sciences_Sociales_et_Humaines</vt:lpstr>
      <vt:lpstr>Université_Es_Sénia_Oran</vt:lpstr>
      <vt:lpstr>Université_Es_Sénia_OranFaculté_de_Droit</vt:lpstr>
      <vt:lpstr>Université_Es_Sénia_OranFaculté_de_Médecine</vt:lpstr>
      <vt:lpstr>Université_Es_Sénia_OranFaculté_des_Lettres_et_des_Langues</vt:lpstr>
      <vt:lpstr>Université_Es_Sénia_OranFaculté_des_Sciences_de_la_Nature_et_de_la_Vie</vt:lpstr>
      <vt:lpstr>Université_Es_Sénia_OranFaculté_des_Sciences_de_la_Terre_de_la_Géographie_et_de_Aménagement_du_Territoire</vt:lpstr>
      <vt:lpstr>Université_Es_Sénia_OranFaculté_des_Sciences_Economiques_Commerciales_et_des_Sciences_de_Gestion</vt:lpstr>
      <vt:lpstr>Université_Es_Sénia_OranFaculté_des_Sciences_Exacte_et_Appliqué</vt:lpstr>
      <vt:lpstr>Université_Es_Sénia_OranFaculté_des_Sciences_Humaines_et_de_la_Civilisation_Islamique</vt:lpstr>
      <vt:lpstr>Université_Es_Sénia_OranFaculté_des_Sciences_Sociales</vt:lpstr>
      <vt:lpstr>Université_Ferhat_Abbes_de_Sétif_1</vt:lpstr>
      <vt:lpstr>Université_Ferhat_Abbes_de_Sétif_1Faculté_Architecture_et_des_Sciences_de_la_Terre</vt:lpstr>
      <vt:lpstr>Université_Ferhat_Abbes_de_Sétif_1Faculté_de_Médecine</vt:lpstr>
      <vt:lpstr>Université_Ferhat_Abbes_de_Sétif_1Faculté_de_Technologie</vt:lpstr>
      <vt:lpstr>Université_Ferhat_Abbes_de_Sétif_1Faculté_des_Sciences</vt:lpstr>
      <vt:lpstr>Université_Ferhat_Abbes_de_Sétif_1Faculté_des_Sciences_de_la_Nature_et_de_la_Vie</vt:lpstr>
      <vt:lpstr>Université_Ferhat_Abbes_de_Sétif_1Faculté_des_Sciences_Economiques_et_Commerciales_et_Sciences_de_Gestion</vt:lpstr>
      <vt:lpstr>Université_Ferhat_Abbes_de_Sétif_1Institut_Optique_et_Mécanique_de_Précision</vt:lpstr>
      <vt:lpstr>Université_Hassiba_Ben_Bouali_de_Chlef</vt:lpstr>
      <vt:lpstr>Université_Hassiba_Ben_Bouali_de_ChlefFaculté_de_Droit_et_des_Sciences_Politiques</vt:lpstr>
      <vt:lpstr>Université_Hassiba_Ben_Bouali_de_ChlefFaculté_de_Génie_Civil_et_Architecture</vt:lpstr>
      <vt:lpstr>Université_Hassiba_Ben_Bouali_de_ChlefFaculté_de_Technologie</vt:lpstr>
      <vt:lpstr>Université_Hassiba_Ben_Bouali_de_ChlefFaculté_des_Lettres_et_des_Langues</vt:lpstr>
      <vt:lpstr>Université_Hassiba_Ben_Bouali_de_ChlefFaculté_des_Sciences</vt:lpstr>
      <vt:lpstr>Université_Hassiba_Ben_Bouali_de_ChlefFaculté_des_Sciences_Economiques_Commerciales_et_des_Sciences_de_Gestion</vt:lpstr>
      <vt:lpstr>Université_Hassiba_Ben_Bouali_de_ChlefFaculté_des_Sciences_Humaines_et_Sciences_Sociales</vt:lpstr>
      <vt:lpstr>Université_Hassiba_Ben_Bouali_de_ChlefInstitut_des_Sciences_Agronomiques</vt:lpstr>
      <vt:lpstr>Université_Hassiba_Ben_Bouali_de_ChlefInstitut_Education_Physique_et_Sportive</vt:lpstr>
      <vt:lpstr>Université_Ibn_Khaldoun_de_Tiaret</vt:lpstr>
      <vt:lpstr>Université_Ibn_Khaldoun_de_TiaretFaculté_de_Droit_et_des_Sciences_Politiques</vt:lpstr>
      <vt:lpstr>Université_Ibn_Khaldoun_de_TiaretFaculté_des_Lettres_et_des_Langues</vt:lpstr>
      <vt:lpstr>Université_Ibn_Khaldoun_de_TiaretFaculté_des_Mathématiques_et_de_Informatique</vt:lpstr>
      <vt:lpstr>Université_Ibn_Khaldoun_de_TiaretFaculté_des_Sciences_Appliquées</vt:lpstr>
      <vt:lpstr>Université_Ibn_Khaldoun_de_TiaretFaculté_des_Sciences_de_la_Matière</vt:lpstr>
      <vt:lpstr>Université_Ibn_Khaldoun_de_TiaretFaculté_des_Sciences_de_la_Nature_et_de_la_Vie</vt:lpstr>
      <vt:lpstr>Université_Ibn_Khaldoun_de_TiaretFaculté_des_Sciences_Economiques_des_Sciences_Commerciales_et_des_Sciences_de_Gestion</vt:lpstr>
      <vt:lpstr>Université_Ibn_Khaldoun_de_TiaretFaculté_des_Sciences_Humaines_et_Sociales</vt:lpstr>
      <vt:lpstr>Université_Ibn_Khaldoun_de_TiaretInstitut_de_Technologie</vt:lpstr>
      <vt:lpstr>Université_Ibn_Khaldoun_de_TiaretInstitut_des_Sciences_Vétérinaires</vt:lpstr>
      <vt:lpstr>Université_Kasdi_Merbah_de_Ouargla</vt:lpstr>
      <vt:lpstr>Université_Kasdi_Merbah_de_OuarglaFaculté_de_Medecine</vt:lpstr>
      <vt:lpstr>Université_Kasdi_Merbah_de_OuarglaFaculté_des_Hydrocarbures_des_Energies_Renouvelables_des_Sciences_de_la_Terre_et_de_Univers</vt:lpstr>
      <vt:lpstr>Université_Kasdi_Merbah_de_OuarglaFaculté_des_Lettres_et_des_Langues</vt:lpstr>
      <vt:lpstr>Université_Kasdi_Merbah_de_OuarglaFaculté_des_Mathématiques_et_des_Sciences_de_la_Matière</vt:lpstr>
      <vt:lpstr>Université_Kasdi_Merbah_de_OuarglaFaculté_des_Nouvelles_Technologies_de_Information_et_de_la_Communication</vt:lpstr>
      <vt:lpstr>Université_Kasdi_Merbah_de_OuarglaFaculté_des_Sciences_Appliquées</vt:lpstr>
      <vt:lpstr>Université_Kasdi_Merbah_de_OuarglaFaculté_des_Sciences_de_la_Nature_et_de_la_Vie</vt:lpstr>
      <vt:lpstr>Université_Kasdi_Merbah_de_OuarglaFaculté_des_Sciences_Économiques_des_Sciences_Commerciales_et_des_Sciences_de_Gestion</vt:lpstr>
      <vt:lpstr>Université_Kasdi_Merbah_de_OuarglaFaculté_des_Sciences_Humaines_et_Sociales</vt:lpstr>
      <vt:lpstr>Université_Kasdi_Merbah_de_OuarglaFaculté_Droit_et_Sciences_Politiques</vt:lpstr>
      <vt:lpstr>Université_Kasdi_Merbah_de_OuarglaInstitut_de_Technologie</vt:lpstr>
      <vt:lpstr>Université_Kasdi_Merbah_de_OuarglaInstitut_des_Sciences_et_Techniques_des_Activités_Physiques_et_Sportifs</vt:lpstr>
      <vt:lpstr>Université_Larbi_Ben_Mhidi_de_Oum_El_Bouaghi</vt:lpstr>
      <vt:lpstr>Université_Larbi_Ben_Mhidi_de_Oum_El_BouaghiFaculté_de_Droit_et_des_Sciences_Politiques</vt:lpstr>
      <vt:lpstr>Université_Larbi_Ben_Mhidi_de_Oum_El_BouaghiFaculté_des_Lettres_et_des_Langues</vt:lpstr>
      <vt:lpstr>Université_Larbi_Ben_Mhidi_de_Oum_El_BouaghiFaculté_des_Sciences_de_la_Terre_et_Architecture</vt:lpstr>
      <vt:lpstr>Université_Larbi_Ben_Mhidi_de_Oum_El_BouaghiFaculté_des_Sciences_Economiques_et_Commerciales_et_Sciences_de_Gestion</vt:lpstr>
      <vt:lpstr>Université_Larbi_Ben_Mhidi_de_Oum_El_BouaghiFaculté_des_sciences_et_des_sciences_appliquées</vt:lpstr>
      <vt:lpstr>Université_Larbi_Ben_Mhidi_de_Oum_El_BouaghiFaculté_des_Sciences_Exactes_et_Sciences_de_la_Nature_et_de_la_Vie</vt:lpstr>
      <vt:lpstr>Université_Larbi_Ben_Mhidi_de_Oum_El_BouaghiFaculté_des_Sciences_Sociales_et_Humaines</vt:lpstr>
      <vt:lpstr>Université_Larbi_Ben_Mhidi_de_Oum_El_BouaghiInstitut_de_gestion_des_techniques_urbaines</vt:lpstr>
      <vt:lpstr>Université_Larbi_Ben_Mhidi_de_Oum_El_BouaghiInstitut_des_Sciences_et_Techniques_des_Activités_Physiques_et_Sportifs</vt:lpstr>
      <vt:lpstr>Université_Larbi_Tebessi_de_Tébessa</vt:lpstr>
      <vt:lpstr>Université_Larbi_Tebessi_de_TébessaFaculté_de_Droit_et_des_Sciences_Politiques</vt:lpstr>
      <vt:lpstr>Université_Larbi_Tebessi_de_TébessaFaculté_des_Lettres_et_des_Langues_et_des_Sciences_Sociales_et_Humaines</vt:lpstr>
      <vt:lpstr>Université_Larbi_Tebessi_de_TébessaFaculté_des_Sciences_Economiques_et_des_Sciences_Commerciales_et_des_Sciences_de_Gestion</vt:lpstr>
      <vt:lpstr>Université_Larbi_Tebessi_de_TébessaFaculté_des_Sciences_et_de_la_Technologie</vt:lpstr>
      <vt:lpstr>Université_Larbi_Tebessi_de_TébessaFaculté_des_Sciences_Exactes_et_des_Sciences_de_la_Nature_et_de_la_Vie</vt:lpstr>
      <vt:lpstr>Université_Mentouri_de_Constantine_1</vt:lpstr>
      <vt:lpstr>Université_Mentouri_de_Constantine_1Faculté_de_Droit_et_des_Sciences_Politiques</vt:lpstr>
      <vt:lpstr>Université_Mentouri_de_Constantine_1Faculté_des_Lettres_et_des_Langues</vt:lpstr>
      <vt:lpstr>Université_Mentouri_de_Constantine_1Faculté_des_Sciences_de_la_Technologie</vt:lpstr>
      <vt:lpstr>Université_Mentouri_de_Constantine_1Faculté_des_Sciences_de_la_Terre</vt:lpstr>
      <vt:lpstr>Université_Mentouri_de_Constantine_1Faculté_des_Sciences_Exactes</vt:lpstr>
      <vt:lpstr>Université_Mentouri_de_Constantine_1Faculté_Sciences_de_la_Nature_et_de_la_Vie</vt:lpstr>
      <vt:lpstr>Université_Mentouri_de_Constantine_1Institut_de_Nutrition_Alimentation_et_Technologies_Agroalimentaires</vt:lpstr>
      <vt:lpstr>Université_Mentouri_de_Constantine_1Institut_des_Sciences_Vétérinaires</vt:lpstr>
      <vt:lpstr>Université_Mhamed_Bougara_de_Boumerdès</vt:lpstr>
      <vt:lpstr>Université_Mhamed_Bougara_de_BoumerdèsFaculté_de_Droit</vt:lpstr>
      <vt:lpstr>Université_Mhamed_Bougara_de_BoumerdèsFaculté_des_Hydrocarbures_et_de_la_Chimie</vt:lpstr>
      <vt:lpstr>Université_Mhamed_Bougara_de_BoumerdèsFaculté_des_Sciences</vt:lpstr>
      <vt:lpstr>Université_Mhamed_Bougara_de_BoumerdèsFaculté_des_Sciences_de_Ingénieur</vt:lpstr>
      <vt:lpstr>Université_Mhamed_Bougara_de_BoumerdèsFaculté_des_Sciences_Economiques_Commerciales_et_des_Sciences_de_Gestion</vt:lpstr>
      <vt:lpstr>Université_Mhamed_Bougara_de_BoumerdèsInstitut_de_Génie_Electrique_et_Electronique</vt:lpstr>
      <vt:lpstr>Université_Mohamed_Khider_de_Biskra</vt:lpstr>
      <vt:lpstr>Université_Mohamed_Khider_de_BiskraFaculté__des_Sciences_Humaines_et_Sociales</vt:lpstr>
      <vt:lpstr>Université_Mohamed_Khider_de_BiskraFaculté_de_Droit_et_des_Sciences_Politiques</vt:lpstr>
      <vt:lpstr>Université_Mohamed_Khider_de_BiskraFaculté_des_Lettres_et_des_Langues</vt:lpstr>
      <vt:lpstr>Université_Mohamed_Khider_de_BiskraFaculté_des_Sciences_Economiques_Commerciales_et_des_Sciences_de_Gestion</vt:lpstr>
      <vt:lpstr>Université_Mohamed_Khider_de_BiskraFaculté_des_Sciences_et_de_la_Technologie</vt:lpstr>
      <vt:lpstr>Université_Mohamed_Khider_de_BiskraFaculté_des_Sciences_Exactes_des_Sciences_de_la_Nature_et_de_la_Vie</vt:lpstr>
      <vt:lpstr>Université_Mohamed_Khider_de_BiskraInstitut_des_Sciences_et_Techniques_des_Activités_Physiques_et_Sportifs</vt:lpstr>
      <vt:lpstr>Université_Mouloud_Maameri_de_Tizi_Ouzou</vt:lpstr>
      <vt:lpstr>Université_Mouloud_Maameri_de_Tizi_OuzouFaculté_de_Droit_et_des_Sciences_Politiques</vt:lpstr>
      <vt:lpstr>Université_Mouloud_Maameri_de_Tizi_OuzouFaculté_de_Génie_de_la_Construction</vt:lpstr>
      <vt:lpstr>Université_Mouloud_Maameri_de_Tizi_OuzouFaculté_de_Médecine</vt:lpstr>
      <vt:lpstr>Université_Mouloud_Maameri_de_Tizi_OuzouFaculté_des_Lettres_et_Langues</vt:lpstr>
      <vt:lpstr>Université_Mouloud_Maameri_de_Tizi_OuzouFaculté_des_Sciences</vt:lpstr>
      <vt:lpstr>Université_Mouloud_Maameri_de_Tizi_OuzouFaculté_des_Sciences_Biologiques_et_Sciences_Agronomiques</vt:lpstr>
      <vt:lpstr>Université_Mouloud_Maameri_de_Tizi_OuzouFaculté_des_Sciences_Economiques_Commerciales_et_des_Sciences_de_Gestion</vt:lpstr>
      <vt:lpstr>Université_Mouloud_Maameri_de_Tizi_OuzouFaculté_des_Sciences_Humaines_et_Sociales</vt:lpstr>
      <vt:lpstr>Université_Mouloud_Maameri_de_Tizi_OuzouFaculté_Génie_Electrique_et_Informatique</vt:lpstr>
      <vt:lpstr>Université_Saâd_Dahlab_de_Blida_1</vt:lpstr>
      <vt:lpstr>Université_Saâd_Dahlab_de_Blida_1Faculté_de_Médecine</vt:lpstr>
      <vt:lpstr>Université_Saâd_Dahlab_de_Blida_1Faculté_de_technologie</vt:lpstr>
      <vt:lpstr>Université_Saâd_Dahlab_de_Blida_1Faculté_des_sciences</vt:lpstr>
      <vt:lpstr>Université_Saâd_Dahlab_de_Blida_1Faculté_des_Sciences_de_la_Nature_et_de_la_Vie</vt:lpstr>
      <vt:lpstr>Université_Saâd_Dahlab_de_Blida_1Institut_des_Sciences_Vétérinaires</vt:lpstr>
      <vt:lpstr>Université_Tahar_Moulay_de_Saida</vt:lpstr>
      <vt:lpstr>Université_Tahar_Moulay_de_SaidaFaculté_de_Technologie</vt:lpstr>
      <vt:lpstr>Université_Tahar_Moulay_de_SaidaFaculté_des_Sciences_Sociales_et_Humaines</vt:lpstr>
      <vt:lpstr>Université_Tahar_Moulay_de_SaidaFacultés_de_Droit_et_de_Science_Politique</vt:lpstr>
      <vt:lpstr>Université_Tahar_Moulay_de_SaidaFacultés_des_Lettres_et_des_Langues_et_des_Arts</vt:lpstr>
      <vt:lpstr>Université_Tahar_Moulay_de_SaidaFacultés_des_Sciences</vt:lpstr>
      <vt:lpstr>Université_Tahar_Moulay_de_SaidaFacultés_des_Sciences_Economiques_et_Sciences_Commerciales_et_Sciences_de_Gestions</vt:lpstr>
      <vt:lpstr>Université_Yahia_Farès_de_Médéa</vt:lpstr>
      <vt:lpstr>Université_Yahia_Farès_de_MédéaFaculté_de_Droit</vt:lpstr>
      <vt:lpstr>Université_Yahia_Farès_de_MédéaFaculté_des_Lettres_des_Langues_et_des_Sciences_Humaines</vt:lpstr>
      <vt:lpstr>Université_Yahia_Farès_de_MédéaFaculté_des_Sciences_Economiques_Commerciales_et_des_Sciences_de_Gestion</vt:lpstr>
      <vt:lpstr>Université_Yahia_Farès_de_MédéaFaculté_des_Sciences_et_de_la_Technologie</vt:lpstr>
      <vt:lpstr>Université_Ziane_Achour_de_Djelfa</vt:lpstr>
      <vt:lpstr>Université_Ziane_Achour_de_DjelfaFaculté_de_Droit_et_des_Sciences_Politiques</vt:lpstr>
      <vt:lpstr>Université_Ziane_Achour_de_DjelfaFaculté_des_Lettres_des_Langues_et_des_Arts</vt:lpstr>
      <vt:lpstr>Université_Ziane_Achour_de_DjelfaFaculté_des_Sciences_de_la_Nature_et_de_la_Vie</vt:lpstr>
      <vt:lpstr>Université_Ziane_Achour_de_DjelfaFaculté_des_Sciences_Économiques_des_Sciences_Commerciales_et_des_Sciences_de_Gestion</vt:lpstr>
      <vt:lpstr>Université_Ziane_Achour_de_DjelfaFaculté_des_Sciences_et_de_la_Technologie</vt:lpstr>
      <vt:lpstr>Université_Ziane_Achour_de_DjelfaFaculté_des_Sciences_Sociales_et_Humaines</vt:lpstr>
      <vt:lpstr>Université_Ziane_Achour_de_DjelfaInstitut_des_Sciences_et_Techniques_des_Activités_Physiques_et_Sportifs</vt:lpstr>
      <vt:lpstr>' Eq 1'!Zone_d_impression</vt:lpstr>
      <vt:lpstr>' Eq 10'!Zone_d_impression</vt:lpstr>
      <vt:lpstr>' Eq 11'!Zone_d_impression</vt:lpstr>
      <vt:lpstr>' Eq 12'!Zone_d_impression</vt:lpstr>
      <vt:lpstr>' Eq 13'!Zone_d_impression</vt:lpstr>
      <vt:lpstr>' Eq 14'!Zone_d_impression</vt:lpstr>
      <vt:lpstr>' Eq 15'!Zone_d_impression</vt:lpstr>
      <vt:lpstr>' Eq 16'!Zone_d_impression</vt:lpstr>
      <vt:lpstr>' Eq 17'!Zone_d_impression</vt:lpstr>
      <vt:lpstr>' Eq 19'!Zone_d_impression</vt:lpstr>
      <vt:lpstr>' Eq 2'!Zone_d_impression</vt:lpstr>
      <vt:lpstr>' Eq 20'!Zone_d_impression</vt:lpstr>
      <vt:lpstr>' Eq 3'!Zone_d_impression</vt:lpstr>
      <vt:lpstr>' Eq 4'!Zone_d_impression</vt:lpstr>
      <vt:lpstr>' Eq 5'!Zone_d_impression</vt:lpstr>
      <vt:lpstr>' Eq 6'!Zone_d_impression</vt:lpstr>
      <vt:lpstr>' Eq 7'!Zone_d_impression</vt:lpstr>
      <vt:lpstr>' Eq 8'!Zone_d_impression</vt:lpstr>
      <vt:lpstr>' Eq 9'!Zone_d_impression</vt:lpstr>
      <vt:lpstr>'Eq 18'!Zone_d_impression</vt:lpstr>
      <vt:lpstr>'Identification ER'!Zone_d_impression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2016-07-31T09:15:57Z</dcterms:modified>
</cp:coreProperties>
</file>